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IA2019-20 (Jun 2021)/Wealth/"/>
    </mc:Choice>
  </mc:AlternateContent>
  <xr:revisionPtr revIDLastSave="68" documentId="13_ncr:1_{66F2DE2E-029D-4793-8173-1D573C3B1A18}" xr6:coauthVersionLast="47" xr6:coauthVersionMax="47" xr10:uidLastSave="{CC60116F-B832-434F-8154-EE70ED52027D}"/>
  <bookViews>
    <workbookView xWindow="2868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8" i="2" l="1"/>
  <c r="K148" i="2"/>
  <c r="L147" i="2"/>
  <c r="K147" i="2"/>
  <c r="L146" i="2"/>
  <c r="K146" i="2"/>
  <c r="L145" i="2"/>
  <c r="K145" i="2"/>
  <c r="L122" i="2"/>
  <c r="K122" i="2"/>
  <c r="M149" i="2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M149" i="1"/>
  <c r="L148" i="4"/>
  <c r="K148" i="4"/>
  <c r="L147" i="4"/>
  <c r="K147" i="4"/>
  <c r="L146" i="4"/>
  <c r="K146" i="4"/>
  <c r="L145" i="4"/>
  <c r="K145" i="4"/>
  <c r="L144" i="4"/>
  <c r="K144" i="4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M149" i="4"/>
  <c r="D23" i="3"/>
  <c r="D12" i="3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<sst xmlns="http://schemas.openxmlformats.org/spreadsheetml/2006/main" count="1125" uniqueCount="207">
  <si>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</si>
  <si>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</si>
  <si>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</si>
  <si>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</si>
  <si>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</si>
  <si>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</si>
  <si>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</si>
  <si>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</si>
  <si>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</si>
  <si>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</si>
  <si>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</si>
  <si>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</si>
  <si>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</si>
  <si>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</si>
  <si>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</si>
  <si>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</si>
  <si>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</si>
  <si>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</si>
  <si>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</si>
  <si>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</si>
  <si>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</si>
  <si>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</si>
  <si>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</si>
  <si>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</si>
  <si>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</si>
  <si>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</si>
  <si>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</si>
  <si>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</si>
  <si>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</si>
  <si>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</si>
  <si>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</si>
  <si>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</si>
  <si>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</si>
  <si>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</si>
  <si>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</si>
  <si>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</si>
  <si>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</si>
  <si>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</si>
  <si>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</si>
  <si>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</si>
  <si>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</si>
  <si>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</si>
  <si>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</si>
  <si>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</si>
  <si>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</si>
  <si>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</si>
  <si>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</si>
  <si>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LAND Owns land</t>
  </si>
  <si>
    <t>memsleep Number of members per sleeping room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</si>
  <si>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</si>
  <si>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</si>
  <si>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</si>
  <si>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</si>
  <si>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</si>
  <si>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</si>
  <si>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</si>
  <si>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</si>
  <si>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</si>
  <si>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</si>
  <si>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</si>
  <si>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a. Multiple modes exist. The smallest value is shown</t>
  </si>
  <si>
    <t>Urban</t>
  </si>
  <si>
    <t xml:space="preserve">Histogram </t>
  </si>
  <si>
    <t>India DHS 2019-21</t>
  </si>
  <si>
    <t>QH34_11 Source of drinking water: Piped - into dwelling</t>
  </si>
  <si>
    <t>QH34_12 Source of drinking water: Piped - into yard / plot</t>
  </si>
  <si>
    <t>QH34_13 Source of drinking water: Piped - to neighbour</t>
  </si>
  <si>
    <t>QH34_14 Source of drinking water: Piped - public tap / standpipe</t>
  </si>
  <si>
    <t>QH34_21 Source of drinking water: Tube well / borehole</t>
  </si>
  <si>
    <t>QH34_31 Source of drinking water: Dug well - protected</t>
  </si>
  <si>
    <t>QH34_32 Source of drinking water: Dug well - unprotected</t>
  </si>
  <si>
    <t>QH34_41 Source of drinking water: Spring water - protected</t>
  </si>
  <si>
    <t>QH34_42 Source of drinking water: Spring water - unprotected</t>
  </si>
  <si>
    <t>QH34_51 Source of drinking water: Rainwater</t>
  </si>
  <si>
    <t>QH34_61 Source of drinking water: Tanker truck</t>
  </si>
  <si>
    <t>QH34_71 Source of drinking water: Cart with small tank</t>
  </si>
  <si>
    <t>QH34_81 Source of drinking water: Surface water (river / dam / lake / pond / stream / canal / irrigation channel)</t>
  </si>
  <si>
    <t>QH34_91 Source of drinking water: Bottled water</t>
  </si>
  <si>
    <t>QH34_92 Source of drinking water: Community RO Plant</t>
  </si>
  <si>
    <t>QH34_96 Source of drinking water: Other</t>
  </si>
  <si>
    <t>QH40_11 Type of toilet facility: Flush - to piped sewer system</t>
  </si>
  <si>
    <t>QH40_12 Type of toilet facility: Flush - to septic tank</t>
  </si>
  <si>
    <t>QH40_13 Type of toilet facility: Flush - to pit latrine</t>
  </si>
  <si>
    <t>QH40_14 Type of toilet facility: Flush - to somewhere else</t>
  </si>
  <si>
    <t>QH40_15 Type of toilet facility: Flush - don't know where</t>
  </si>
  <si>
    <t>QH40_21 Type of toilet facility: Ventilated Improved Single Pit (VIP) / biogas latrine</t>
  </si>
  <si>
    <t>QH40_22 Type of toilet facility: Single pit latrine - with slab</t>
  </si>
  <si>
    <t>QH40_23 Type of toilet facility: Single pit latrine - without slab / open pit</t>
  </si>
  <si>
    <t>QH40_31 Type of toilet facility: Twin pit / composting toilet</t>
  </si>
  <si>
    <t>QH40_41 Type of toilet facility: Dry toilet</t>
  </si>
  <si>
    <t>QH40_51 Type of toilet facility: No facility / uses open space / or field</t>
  </si>
  <si>
    <t>QH40_96 Type of toilet facility: Other</t>
  </si>
  <si>
    <t>QH40_11_sh Type of toilet facility: Flush - to piped sewer system - shared</t>
  </si>
  <si>
    <t>QH40_12_sh Type of toilet facility: Flush - to septic tank - shared</t>
  </si>
  <si>
    <t>QH40_13_sh Type of toilet facility: Flush - to pit latrine - shared</t>
  </si>
  <si>
    <t>QH40_14_sh Type of toilet facility: Flush - to somewhere else - shared</t>
  </si>
  <si>
    <t>QH40_15_sh Type of toilet facility: Flush - don't know where - shared</t>
  </si>
  <si>
    <t>QH40_21_sh Type of toilet facility: Ventilated Improved Single Pit (VIP) / biogas latrine - shared</t>
  </si>
  <si>
    <t>QH40_22_sh Type of toilet facility: Single pit latrine - with slab - shared</t>
  </si>
  <si>
    <t>QH40_23_sh Type of toilet facility: Single pit latrine - without slab / open pit - shared</t>
  </si>
  <si>
    <t>QH40_31_sh Type of toilet facility: Twin pit / composting toilet - shared</t>
  </si>
  <si>
    <t>QH40_41_sh Type of toilet facility: Dry toilet - shared</t>
  </si>
  <si>
    <t>QH40_96_sh Type of toilet facility: Other - shared</t>
  </si>
  <si>
    <t>QH46_1 Type of drainage facility: Closed drainage</t>
  </si>
  <si>
    <t>QH46_2 Type of drainage facility: Open drainage</t>
  </si>
  <si>
    <t>QH46_3 Type of drainage facility: Drain to soak pit</t>
  </si>
  <si>
    <t>QH46_4 Type of drainage facility: No drainage</t>
  </si>
  <si>
    <t>QH50A Electricity</t>
  </si>
  <si>
    <t>QH50B Mattress</t>
  </si>
  <si>
    <t>QH50C Pressure cooker</t>
  </si>
  <si>
    <t>QH50D Chair</t>
  </si>
  <si>
    <t>QH50E Cot or bed</t>
  </si>
  <si>
    <t>QH50F Table</t>
  </si>
  <si>
    <t>QH50G Electric fan</t>
  </si>
  <si>
    <t>QH50H Radio or transistor</t>
  </si>
  <si>
    <t>QH50I Black and white television</t>
  </si>
  <si>
    <t>QH50J Colour television</t>
  </si>
  <si>
    <t>QH50K Sewing machine</t>
  </si>
  <si>
    <t>QH50L Mobile telephone</t>
  </si>
  <si>
    <t>QH50M Telephone (non-mobile)</t>
  </si>
  <si>
    <t>QH50N Internet</t>
  </si>
  <si>
    <t>QH50O Computer</t>
  </si>
  <si>
    <t>QH50P Refrigerator</t>
  </si>
  <si>
    <t>QH50Q Air conditioner/cooler</t>
  </si>
  <si>
    <t>QH50R Washing machine</t>
  </si>
  <si>
    <t>QH50S Watch or clock</t>
  </si>
  <si>
    <t>QH50T Bicycle</t>
  </si>
  <si>
    <t>QH50U Motorcycle or Scooter</t>
  </si>
  <si>
    <t>QH50V Animal-drawn cart</t>
  </si>
  <si>
    <t>QH50W Car</t>
  </si>
  <si>
    <t>QH50X Water pump</t>
  </si>
  <si>
    <t>QH50Y Thresher</t>
  </si>
  <si>
    <t>QH50Z Tractor</t>
  </si>
  <si>
    <t>QH51_1 Type of cooking fuel: Electricity</t>
  </si>
  <si>
    <t>QH51_2 Type of cooking fuel: LPG / natural gas</t>
  </si>
  <si>
    <t>QH51_3 Type of cooking fuel: Biogas</t>
  </si>
  <si>
    <t>QH51_4 Type of cooking fuel: Kerosene</t>
  </si>
  <si>
    <t>QH51_5 Type of cooking fuel: Coal / lignite</t>
  </si>
  <si>
    <t>QH51_6 Type of cooking fuel: Charcoal</t>
  </si>
  <si>
    <t>QH51_7 Type of cooking fuel: Wood</t>
  </si>
  <si>
    <t>QH51_8 Type of cooking fuel: Straw / shrubs / grass</t>
  </si>
  <si>
    <t>QH51_9 Type of cooking fuel: Agricultural crop waste</t>
  </si>
  <si>
    <t>QH51_10 Type of cooking fuel: Dung cakes</t>
  </si>
  <si>
    <t>QH51_95 Type of cooking fuel: No food cooked in household</t>
  </si>
  <si>
    <t>QH51_96 Type of cooking fuel: Other</t>
  </si>
  <si>
    <t>QH57_11 Main material of floor: Mud / clay / earth</t>
  </si>
  <si>
    <t>QH57_12 Main material of floor: Sand</t>
  </si>
  <si>
    <t>QH57_13 Main material of floor: Dung</t>
  </si>
  <si>
    <t>QH57_21 Main material of floor: Raw wood planks</t>
  </si>
  <si>
    <t>QH57_22 Main material of floor: Palm / bamboo</t>
  </si>
  <si>
    <t>QH57_23 Main material of floor: Brick</t>
  </si>
  <si>
    <t>QH57_24 Main material of floor: Stone</t>
  </si>
  <si>
    <t>QH57_31 Main material of floor: Parquet / polished wood</t>
  </si>
  <si>
    <t>QH57_32 Main material of floor: Vinyl / asphalt</t>
  </si>
  <si>
    <t>QH57_33 Main material of floor: Ceramic tiles</t>
  </si>
  <si>
    <t>QH57_34 Main material of floor: Cement</t>
  </si>
  <si>
    <t>QH57_35 Main material of floor: Carpet</t>
  </si>
  <si>
    <t>QH57_36 Main material of floor: Polished stone / marble / granite</t>
  </si>
  <si>
    <t>QH57_96 Main material of floor: Other</t>
  </si>
  <si>
    <t>QH58_11 Main roof material: No roof</t>
  </si>
  <si>
    <t>QH58_12 Main roof material: Thatch / palm leaf / reed / grass</t>
  </si>
  <si>
    <t>QH58_13 Main roof material: Mud</t>
  </si>
  <si>
    <t>QH58_14 Main roof material: Sod / mud and grass mixture</t>
  </si>
  <si>
    <t>QH58_15 Main roof material: Plastic / polythene sheeting</t>
  </si>
  <si>
    <t>QH58_21 Main roof material: Rustic mat</t>
  </si>
  <si>
    <t>QH58_22 Main roof material: Palm / bamboo</t>
  </si>
  <si>
    <t>QH58_23 Main roof material: Raw wood planks / timber</t>
  </si>
  <si>
    <t>QH58_24 Main roof material: Unburnt brick</t>
  </si>
  <si>
    <t>QH58_25 Main roof material: Loosely packed stone</t>
  </si>
  <si>
    <t>QH58_31 Main roof material: Metal / GI</t>
  </si>
  <si>
    <t>QH58_32 Main roof material: Wood</t>
  </si>
  <si>
    <t>QH58_33 Main roof material: Calamine / cement fiber</t>
  </si>
  <si>
    <t>QH58_34 Main roof material: Asbestos sheets</t>
  </si>
  <si>
    <t>QH58_35 Main roof material: RCC / RBC / cement / concrete</t>
  </si>
  <si>
    <t>QH58_36 Main roof material: Roofing shingles</t>
  </si>
  <si>
    <t>QH58_37 Main roof material: Tiles</t>
  </si>
  <si>
    <t>QH58_38 Main roof material: Slate</t>
  </si>
  <si>
    <t>QH58_39 Main roof material: Burnt brick</t>
  </si>
  <si>
    <t>QH58_96 Main roof material: Other</t>
  </si>
  <si>
    <t>QH59_11 Main wall material: No walls</t>
  </si>
  <si>
    <t>QH59_12 Main wall material: Cane / palm / trunks / bamboo</t>
  </si>
  <si>
    <t>QH59_13 Main wall material: Mud</t>
  </si>
  <si>
    <t>QH59_14 Main wall material: Grass / reeds / thatch</t>
  </si>
  <si>
    <t>QH59_21 Main wall material: Bamboo with mud</t>
  </si>
  <si>
    <t>QH59_22 Main wall material: Stone with mud</t>
  </si>
  <si>
    <t>QH59_23 Main wall material: Plywood</t>
  </si>
  <si>
    <t>QH59_24 Main wall material: Cardboard</t>
  </si>
  <si>
    <t>QH59_25 Main wall material: Unburnt brick</t>
  </si>
  <si>
    <t>QH59_26 Main wall material: Raw wood / reused wood</t>
  </si>
  <si>
    <t>QH59_31 Main wall material: Cement / concrete</t>
  </si>
  <si>
    <t>QH59_32 Main wall material: Stone with lime / cement</t>
  </si>
  <si>
    <t>QH59_33 Main wall material: Burnt bricks</t>
  </si>
  <si>
    <t>QH59_34 Main wall material: Cement blocks</t>
  </si>
  <si>
    <t>QH59_35 Main wall material: Wood planks / shingles</t>
  </si>
  <si>
    <t>QH59_36 Main wall material: GI/  metal / asbestos sheets</t>
  </si>
  <si>
    <t>QH59_96 Main wall material: Other</t>
  </si>
  <si>
    <t>QH67A Cows / bulls / buffaloes / yaks</t>
  </si>
  <si>
    <t>QH67B Camels</t>
  </si>
  <si>
    <t>QH67C Horses / donkeys / mules</t>
  </si>
  <si>
    <t>QH67D Goats</t>
  </si>
  <si>
    <t>QH67E Sheep</t>
  </si>
  <si>
    <t>QH67F Chickens / ducks</t>
  </si>
  <si>
    <t>QH70 Bank account</t>
  </si>
  <si>
    <t>DOMESTHH Domestic staff (HH)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</si>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</sst>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#.00"/>
    <numFmt numFmtId="165" formatCode="####.000"/>
    <numFmt numFmtId="166" formatCode="###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5" formatCode="###0.00000000"/>
    <numFmt numFmtId="176" formatCode="###0.0000000"/>
    <numFmt numFmtId="177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5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4" applyFont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wrapText="1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165" fontId="7" fillId="0" borderId="24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3" fontId="7" fillId="0" borderId="17" xfId="7" applyNumberFormat="1" applyFont="1" applyBorder="1" applyAlignment="1">
      <alignment horizontal="right" vertical="center"/>
    </xf>
    <xf numFmtId="171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175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76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856202D2-8FED-495D-BE54-93E5A8460311}"/>
    <cellStyle name="Normal_Composite" xfId="4" xr:uid="{8F44DA5B-D511-41EC-9F38-8B9F667976D2}"/>
    <cellStyle name="Normal_Composite_1" xfId="8" xr:uid="{4C04371B-5B62-48A3-952A-6B3D3032AC28}"/>
    <cellStyle name="Normal_Rural" xfId="3" xr:uid="{EE000338-8BD4-4032-A8F7-324A5FFB29F0}"/>
    <cellStyle name="Normal_Rural_1" xfId="7" xr:uid="{771A74EA-13E6-46A5-9941-F42F2AB98299}"/>
    <cellStyle name="Normal_Urban" xfId="2" xr:uid="{8457067D-AB85-457C-BD5A-9E373EDCBE95}"/>
    <cellStyle name="Normal_Urban_1" xfId="6" xr:uid="{5DA89DF0-011C-48E8-A179-111780E4E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</xdr:colOff>
      <xdr:row>50</xdr:row>
      <xdr:rowOff>0</xdr:rowOff>
    </xdr:from>
    <xdr:to>
      <xdr:col>4</xdr:col>
      <xdr:colOff>129540</xdr:colOff>
      <xdr:row>76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4F9326-3F5A-7DCC-375D-3512C5D55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" y="9944100"/>
          <a:ext cx="6000750" cy="4796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0"/>
  <sheetViews>
    <sheetView tabSelected="1"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41</v>
      </c>
      <c r="B1" s="2" t="s">
        <v>63</v>
      </c>
    </row>
    <row r="4" spans="1:12" ht="15" thickBot="1" x14ac:dyDescent="0.3">
      <c r="H4" s="12" t="s">
        <v>6</v>
      </c>
      <c r="I4" s="12"/>
      <c r="J4" s="33"/>
    </row>
    <row r="5" spans="1:12" ht="15.6" thickTop="1" thickBot="1" x14ac:dyDescent="0.3">
      <c r="B5" s="12" t="s">
        <v>0</v>
      </c>
      <c r="C5" s="12"/>
      <c r="D5" s="12"/>
      <c r="E5" s="12"/>
      <c r="F5" s="12"/>
      <c r="G5" s="3"/>
      <c r="H5" s="34" t="s">
        <v>45</v>
      </c>
      <c r="I5" s="35" t="s">
        <v>4</v>
      </c>
      <c r="J5" s="33"/>
      <c r="K5" s="10" t="s">
        <v>8</v>
      </c>
      <c r="L5" s="10"/>
    </row>
    <row r="6" spans="1:12" ht="15.6" thickTop="1" thickBot="1" x14ac:dyDescent="0.3">
      <c r="B6" s="13" t="s">
        <v>45</v>
      </c>
      <c r="C6" s="14" t="s">
        <v>1</v>
      </c>
      <c r="D6" s="15" t="s">
        <v>205</v>
      </c>
      <c r="E6" s="15" t="s">
        <v>206</v>
      </c>
      <c r="F6" s="16" t="s">
        <v>2</v>
      </c>
      <c r="G6" s="7"/>
      <c r="H6" s="36"/>
      <c r="I6" s="37" t="s">
        <v>5</v>
      </c>
      <c r="J6" s="33"/>
      <c r="K6" s="1" t="s">
        <v>9</v>
      </c>
      <c r="L6" s="1" t="s">
        <v>10</v>
      </c>
    </row>
    <row r="7" spans="1:12" ht="15" thickTop="1" x14ac:dyDescent="0.25">
      <c r="B7" s="17" t="s">
        <v>64</v>
      </c>
      <c r="C7" s="18">
        <v>0.19156618747634283</v>
      </c>
      <c r="D7" s="19">
        <v>0.39353376796564016</v>
      </c>
      <c r="E7" s="20">
        <v>636699</v>
      </c>
      <c r="F7" s="21">
        <v>0</v>
      </c>
      <c r="G7" s="7"/>
      <c r="H7" s="17" t="s">
        <v>64</v>
      </c>
      <c r="I7" s="38">
        <v>4.7740911180074237E-2</v>
      </c>
      <c r="J7" s="33"/>
      <c r="K7" s="9">
        <f>((1-C7)/D7)*I7</f>
        <v>9.8073837572257599E-2</v>
      </c>
      <c r="L7" s="9">
        <f>((0-C7)/D7)*I7</f>
        <v>-2.3239541523186493E-2</v>
      </c>
    </row>
    <row r="8" spans="1:12" x14ac:dyDescent="0.25">
      <c r="B8" s="22" t="s">
        <v>65</v>
      </c>
      <c r="C8" s="23">
        <v>0.1526592628541901</v>
      </c>
      <c r="D8" s="24">
        <v>0.35965902669539068</v>
      </c>
      <c r="E8" s="25">
        <v>636699</v>
      </c>
      <c r="F8" s="26">
        <v>0</v>
      </c>
      <c r="G8" s="7"/>
      <c r="H8" s="22" t="s">
        <v>65</v>
      </c>
      <c r="I8" s="39">
        <v>6.308087089099133E-3</v>
      </c>
      <c r="J8" s="33"/>
      <c r="K8" s="9">
        <f t="shared" ref="K8:K18" si="0">((1-C8)/D8)*I8</f>
        <v>1.486157378884362E-2</v>
      </c>
      <c r="L8" s="9">
        <f t="shared" ref="L8:L71" si="1">((0-C8)/D8)*I8</f>
        <v>-2.6775024497230253E-3</v>
      </c>
    </row>
    <row r="9" spans="1:12" x14ac:dyDescent="0.25">
      <c r="B9" s="22" t="s">
        <v>66</v>
      </c>
      <c r="C9" s="23">
        <v>1.6846264875553442E-2</v>
      </c>
      <c r="D9" s="24">
        <v>0.12869535441640473</v>
      </c>
      <c r="E9" s="25">
        <v>636699</v>
      </c>
      <c r="F9" s="26">
        <v>0</v>
      </c>
      <c r="G9" s="7"/>
      <c r="H9" s="22" t="s">
        <v>66</v>
      </c>
      <c r="I9" s="39">
        <v>-4.5976038389044785E-3</v>
      </c>
      <c r="J9" s="33"/>
      <c r="K9" s="9">
        <f t="shared" si="0"/>
        <v>-3.5122879200566164E-2</v>
      </c>
      <c r="L9" s="9">
        <f t="shared" si="1"/>
        <v>6.0182787804789132E-4</v>
      </c>
    </row>
    <row r="10" spans="1:12" x14ac:dyDescent="0.25">
      <c r="B10" s="22" t="s">
        <v>67</v>
      </c>
      <c r="C10" s="23">
        <v>0.12613181424817693</v>
      </c>
      <c r="D10" s="24">
        <v>0.33199812167931114</v>
      </c>
      <c r="E10" s="25">
        <v>636699</v>
      </c>
      <c r="F10" s="26">
        <v>0</v>
      </c>
      <c r="G10" s="7"/>
      <c r="H10" s="22" t="s">
        <v>67</v>
      </c>
      <c r="I10" s="39">
        <v>-1.0769719885173851E-2</v>
      </c>
      <c r="J10" s="33"/>
      <c r="K10" s="9">
        <f t="shared" si="0"/>
        <v>-2.8347496454220703E-2</v>
      </c>
      <c r="L10" s="9">
        <f t="shared" si="1"/>
        <v>4.0916023897682677E-3</v>
      </c>
    </row>
    <row r="11" spans="1:12" x14ac:dyDescent="0.25">
      <c r="B11" s="22" t="s">
        <v>68</v>
      </c>
      <c r="C11" s="23">
        <v>0.33345584020078556</v>
      </c>
      <c r="D11" s="24">
        <v>0.47144818583154008</v>
      </c>
      <c r="E11" s="25">
        <v>636699</v>
      </c>
      <c r="F11" s="26">
        <v>0</v>
      </c>
      <c r="G11" s="7"/>
      <c r="H11" s="22" t="s">
        <v>68</v>
      </c>
      <c r="I11" s="39">
        <v>-3.4504080077927692E-2</v>
      </c>
      <c r="J11" s="33"/>
      <c r="K11" s="9">
        <f t="shared" si="0"/>
        <v>-4.8782652593354237E-2</v>
      </c>
      <c r="L11" s="9">
        <f t="shared" si="1"/>
        <v>2.4404775240458327E-2</v>
      </c>
    </row>
    <row r="12" spans="1:12" x14ac:dyDescent="0.25">
      <c r="B12" s="22" t="s">
        <v>69</v>
      </c>
      <c r="C12" s="23">
        <v>3.6540029118940033E-2</v>
      </c>
      <c r="D12" s="24">
        <v>0.18762971695280778</v>
      </c>
      <c r="E12" s="25">
        <v>636699</v>
      </c>
      <c r="F12" s="26">
        <v>0</v>
      </c>
      <c r="G12" s="7"/>
      <c r="H12" s="22" t="s">
        <v>69</v>
      </c>
      <c r="I12" s="39">
        <v>3.8936222799359197E-3</v>
      </c>
      <c r="J12" s="33"/>
      <c r="K12" s="9">
        <f t="shared" si="0"/>
        <v>1.9993363894443433E-2</v>
      </c>
      <c r="L12" s="9">
        <f t="shared" si="1"/>
        <v>-7.5826512877379874E-4</v>
      </c>
    </row>
    <row r="13" spans="1:12" x14ac:dyDescent="0.25">
      <c r="B13" s="22" t="s">
        <v>70</v>
      </c>
      <c r="C13" s="23">
        <v>3.6137955297558179E-2</v>
      </c>
      <c r="D13" s="24">
        <v>0.18663348625509488</v>
      </c>
      <c r="E13" s="25">
        <v>636699</v>
      </c>
      <c r="F13" s="26">
        <v>0</v>
      </c>
      <c r="G13" s="7"/>
      <c r="H13" s="22" t="s">
        <v>70</v>
      </c>
      <c r="I13" s="39">
        <v>-1.7931502729130376E-2</v>
      </c>
      <c r="J13" s="33"/>
      <c r="K13" s="9">
        <f t="shared" si="0"/>
        <v>-9.260661219961111E-2</v>
      </c>
      <c r="L13" s="9">
        <f t="shared" si="1"/>
        <v>3.472087764344948E-3</v>
      </c>
    </row>
    <row r="14" spans="1:12" x14ac:dyDescent="0.25">
      <c r="B14" s="22" t="s">
        <v>71</v>
      </c>
      <c r="C14" s="23">
        <v>1.1281626011663281E-2</v>
      </c>
      <c r="D14" s="24">
        <v>0.10561424357186544</v>
      </c>
      <c r="E14" s="25">
        <v>636699</v>
      </c>
      <c r="F14" s="26">
        <v>0</v>
      </c>
      <c r="G14" s="7"/>
      <c r="H14" s="22" t="s">
        <v>71</v>
      </c>
      <c r="I14" s="39">
        <v>-3.7530963092419992E-3</v>
      </c>
      <c r="J14" s="33"/>
      <c r="K14" s="9">
        <f t="shared" si="0"/>
        <v>-3.5134988944652959E-2</v>
      </c>
      <c r="L14" s="9">
        <f t="shared" si="1"/>
        <v>4.0090263883593458E-4</v>
      </c>
    </row>
    <row r="15" spans="1:12" x14ac:dyDescent="0.25">
      <c r="B15" s="22" t="s">
        <v>72</v>
      </c>
      <c r="C15" s="23">
        <v>9.9010678515279588E-3</v>
      </c>
      <c r="D15" s="24">
        <v>9.9010363617195549E-2</v>
      </c>
      <c r="E15" s="25">
        <v>636699</v>
      </c>
      <c r="F15" s="26">
        <v>0</v>
      </c>
      <c r="G15" s="7"/>
      <c r="H15" s="22" t="s">
        <v>72</v>
      </c>
      <c r="I15" s="39">
        <v>-8.732689601595657E-3</v>
      </c>
      <c r="J15" s="33"/>
      <c r="K15" s="9">
        <f t="shared" si="0"/>
        <v>-8.7326481122247876E-2</v>
      </c>
      <c r="L15" s="9">
        <f t="shared" si="1"/>
        <v>8.7327173755288444E-4</v>
      </c>
    </row>
    <row r="16" spans="1:12" x14ac:dyDescent="0.25">
      <c r="B16" s="22" t="s">
        <v>73</v>
      </c>
      <c r="C16" s="23">
        <v>4.5971487311900917E-3</v>
      </c>
      <c r="D16" s="24">
        <v>6.7646301760241487E-2</v>
      </c>
      <c r="E16" s="25">
        <v>636699</v>
      </c>
      <c r="F16" s="26">
        <v>0</v>
      </c>
      <c r="G16" s="7"/>
      <c r="H16" s="22" t="s">
        <v>73</v>
      </c>
      <c r="I16" s="39">
        <v>-1.0716888801377944E-3</v>
      </c>
      <c r="J16" s="33"/>
      <c r="K16" s="9">
        <f t="shared" si="0"/>
        <v>-1.5769704170128313E-2</v>
      </c>
      <c r="L16" s="9">
        <f t="shared" si="1"/>
        <v>7.2830488102922777E-5</v>
      </c>
    </row>
    <row r="17" spans="2:12" x14ac:dyDescent="0.25">
      <c r="B17" s="22" t="s">
        <v>74</v>
      </c>
      <c r="C17" s="23">
        <v>1.1385285668738287E-2</v>
      </c>
      <c r="D17" s="24">
        <v>0.1060927830587834</v>
      </c>
      <c r="E17" s="25">
        <v>636699</v>
      </c>
      <c r="F17" s="26">
        <v>0</v>
      </c>
      <c r="G17" s="7"/>
      <c r="H17" s="22" t="s">
        <v>74</v>
      </c>
      <c r="I17" s="39">
        <v>2.0627013876061014E-3</v>
      </c>
      <c r="J17" s="33"/>
      <c r="K17" s="9">
        <f t="shared" si="0"/>
        <v>1.9221071257307137E-2</v>
      </c>
      <c r="L17" s="9">
        <f t="shared" si="1"/>
        <v>-2.2135760671096894E-4</v>
      </c>
    </row>
    <row r="18" spans="2:12" x14ac:dyDescent="0.25">
      <c r="B18" s="22" t="s">
        <v>75</v>
      </c>
      <c r="C18" s="23">
        <v>2.205123614141062E-3</v>
      </c>
      <c r="D18" s="24">
        <v>4.6906977090031297E-2</v>
      </c>
      <c r="E18" s="25">
        <v>636699</v>
      </c>
      <c r="F18" s="26">
        <v>0</v>
      </c>
      <c r="G18" s="7"/>
      <c r="H18" s="22" t="s">
        <v>75</v>
      </c>
      <c r="I18" s="39">
        <v>1.8877710007039808E-3</v>
      </c>
      <c r="J18" s="33"/>
      <c r="K18" s="9">
        <f t="shared" si="0"/>
        <v>4.0156248582741083E-2</v>
      </c>
      <c r="L18" s="9">
        <f t="shared" si="1"/>
        <v>-8.874518611065486E-5</v>
      </c>
    </row>
    <row r="19" spans="2:12" ht="22.8" x14ac:dyDescent="0.25">
      <c r="B19" s="22" t="s">
        <v>76</v>
      </c>
      <c r="C19" s="23">
        <v>1.2977874945617945E-2</v>
      </c>
      <c r="D19" s="24">
        <v>0.11317892836601022</v>
      </c>
      <c r="E19" s="25">
        <v>636699</v>
      </c>
      <c r="F19" s="26">
        <v>0</v>
      </c>
      <c r="G19" s="7"/>
      <c r="H19" s="22" t="s">
        <v>76</v>
      </c>
      <c r="I19" s="39">
        <v>-8.5387780413916925E-3</v>
      </c>
      <c r="J19" s="33"/>
      <c r="K19" s="9">
        <f>((1-C19)/D19)*I19</f>
        <v>-7.4465830075072514E-2</v>
      </c>
      <c r="L19" s="9">
        <f t="shared" si="1"/>
        <v>9.7911506328460544E-4</v>
      </c>
    </row>
    <row r="20" spans="2:12" x14ac:dyDescent="0.25">
      <c r="B20" s="22" t="s">
        <v>77</v>
      </c>
      <c r="C20" s="23">
        <v>2.494271233345741E-2</v>
      </c>
      <c r="D20" s="24">
        <v>0.15595067051116304</v>
      </c>
      <c r="E20" s="25">
        <v>636699</v>
      </c>
      <c r="F20" s="26">
        <v>0</v>
      </c>
      <c r="G20" s="7"/>
      <c r="H20" s="22" t="s">
        <v>77</v>
      </c>
      <c r="I20" s="39">
        <v>1.4840051795423293E-2</v>
      </c>
      <c r="J20" s="33"/>
      <c r="K20" s="9">
        <f t="shared" ref="K20:K83" si="2">((1-C20)/D20)*I20</f>
        <v>9.2785113427522437E-2</v>
      </c>
      <c r="L20" s="9">
        <f t="shared" si="1"/>
        <v>-2.3735142768774166E-3</v>
      </c>
    </row>
    <row r="21" spans="2:12" x14ac:dyDescent="0.25">
      <c r="B21" s="22" t="s">
        <v>78</v>
      </c>
      <c r="C21" s="23">
        <v>2.5564670275907454E-2</v>
      </c>
      <c r="D21" s="24">
        <v>0.15783268683981985</v>
      </c>
      <c r="E21" s="25">
        <v>636699</v>
      </c>
      <c r="F21" s="26">
        <v>0</v>
      </c>
      <c r="G21" s="7"/>
      <c r="H21" s="22" t="s">
        <v>78</v>
      </c>
      <c r="I21" s="39">
        <v>1.0870081392869442E-2</v>
      </c>
      <c r="J21" s="33"/>
      <c r="K21" s="9">
        <f t="shared" si="2"/>
        <v>6.7110251737260151E-2</v>
      </c>
      <c r="L21" s="9">
        <f t="shared" si="1"/>
        <v>-1.7606622065745308E-3</v>
      </c>
    </row>
    <row r="22" spans="2:12" x14ac:dyDescent="0.25">
      <c r="B22" s="22" t="s">
        <v>79</v>
      </c>
      <c r="C22" s="23">
        <v>3.8071364962093553E-3</v>
      </c>
      <c r="D22" s="24">
        <v>6.1584479900743685E-2</v>
      </c>
      <c r="E22" s="25">
        <v>636699</v>
      </c>
      <c r="F22" s="26">
        <v>0</v>
      </c>
      <c r="G22" s="7"/>
      <c r="H22" s="22" t="s">
        <v>79</v>
      </c>
      <c r="I22" s="39">
        <v>-7.0964832226441384E-4</v>
      </c>
      <c r="J22" s="33"/>
      <c r="K22" s="9">
        <f t="shared" si="2"/>
        <v>-1.1479297955859009E-2</v>
      </c>
      <c r="L22" s="9">
        <f t="shared" si="1"/>
        <v>4.3870274321078784E-5</v>
      </c>
    </row>
    <row r="23" spans="2:12" x14ac:dyDescent="0.25">
      <c r="B23" s="22" t="s">
        <v>80</v>
      </c>
      <c r="C23" s="23">
        <v>6.6032772157644359E-2</v>
      </c>
      <c r="D23" s="24">
        <v>0.24833956998788786</v>
      </c>
      <c r="E23" s="25">
        <v>636699</v>
      </c>
      <c r="F23" s="26">
        <v>0</v>
      </c>
      <c r="G23" s="7"/>
      <c r="H23" s="22" t="s">
        <v>80</v>
      </c>
      <c r="I23" s="39">
        <v>3.5534908013671838E-2</v>
      </c>
      <c r="J23" s="33"/>
      <c r="K23" s="9">
        <f t="shared" si="2"/>
        <v>0.13364136666090257</v>
      </c>
      <c r="L23" s="9">
        <f t="shared" si="1"/>
        <v>-9.4486290872779002E-3</v>
      </c>
    </row>
    <row r="24" spans="2:12" x14ac:dyDescent="0.25">
      <c r="B24" s="22" t="s">
        <v>81</v>
      </c>
      <c r="C24" s="23">
        <v>0.40501084499897122</v>
      </c>
      <c r="D24" s="24">
        <v>0.49089452931517152</v>
      </c>
      <c r="E24" s="25">
        <v>636699</v>
      </c>
      <c r="F24" s="26">
        <v>0</v>
      </c>
      <c r="G24" s="7"/>
      <c r="H24" s="22" t="s">
        <v>81</v>
      </c>
      <c r="I24" s="39">
        <v>4.6571928485607955E-2</v>
      </c>
      <c r="J24" s="33"/>
      <c r="K24" s="9">
        <f t="shared" si="2"/>
        <v>5.6447547735105352E-2</v>
      </c>
      <c r="L24" s="9">
        <f t="shared" si="1"/>
        <v>-3.8424009604469608E-2</v>
      </c>
    </row>
    <row r="25" spans="2:12" x14ac:dyDescent="0.25">
      <c r="B25" s="22" t="s">
        <v>82</v>
      </c>
      <c r="C25" s="23">
        <v>0.12396595565565519</v>
      </c>
      <c r="D25" s="24">
        <v>0.32954296845637665</v>
      </c>
      <c r="E25" s="25">
        <v>636699</v>
      </c>
      <c r="F25" s="26">
        <v>0</v>
      </c>
      <c r="G25" s="7"/>
      <c r="H25" s="22" t="s">
        <v>82</v>
      </c>
      <c r="I25" s="39">
        <v>-9.7017213725780916E-3</v>
      </c>
      <c r="J25" s="33"/>
      <c r="K25" s="9">
        <f t="shared" si="2"/>
        <v>-2.5790379478986263E-2</v>
      </c>
      <c r="L25" s="9">
        <f t="shared" si="1"/>
        <v>3.6495488496995302E-3</v>
      </c>
    </row>
    <row r="26" spans="2:12" x14ac:dyDescent="0.25">
      <c r="B26" s="22" t="s">
        <v>83</v>
      </c>
      <c r="C26" s="23">
        <v>6.3954867213549876E-3</v>
      </c>
      <c r="D26" s="24">
        <v>7.9715710192429914E-2</v>
      </c>
      <c r="E26" s="25">
        <v>636699</v>
      </c>
      <c r="F26" s="26">
        <v>0</v>
      </c>
      <c r="G26" s="7"/>
      <c r="H26" s="22" t="s">
        <v>83</v>
      </c>
      <c r="I26" s="39">
        <v>1.5390889459121133E-3</v>
      </c>
      <c r="J26" s="33"/>
      <c r="K26" s="9">
        <f t="shared" si="2"/>
        <v>1.9183743321159932E-2</v>
      </c>
      <c r="L26" s="9">
        <f t="shared" si="1"/>
        <v>-1.234790845217849E-4</v>
      </c>
    </row>
    <row r="27" spans="2:12" x14ac:dyDescent="0.25">
      <c r="B27" s="22" t="s">
        <v>84</v>
      </c>
      <c r="C27" s="23">
        <v>1.1810918503091727E-3</v>
      </c>
      <c r="D27" s="24">
        <v>3.4346742570236705E-2</v>
      </c>
      <c r="E27" s="25">
        <v>636699</v>
      </c>
      <c r="F27" s="26">
        <v>0</v>
      </c>
      <c r="G27" s="7"/>
      <c r="H27" s="22" t="s">
        <v>84</v>
      </c>
      <c r="I27" s="39">
        <v>8.8577665027791649E-4</v>
      </c>
      <c r="J27" s="33"/>
      <c r="K27" s="9">
        <f t="shared" si="2"/>
        <v>2.5758788184523373E-2</v>
      </c>
      <c r="L27" s="9">
        <f t="shared" si="1"/>
        <v>-3.0459470230634901E-5</v>
      </c>
    </row>
    <row r="28" spans="2:12" ht="22.8" x14ac:dyDescent="0.25">
      <c r="B28" s="22" t="s">
        <v>85</v>
      </c>
      <c r="C28" s="23">
        <v>5.7656757745810812E-3</v>
      </c>
      <c r="D28" s="24">
        <v>7.5712890321408211E-2</v>
      </c>
      <c r="E28" s="25">
        <v>636699</v>
      </c>
      <c r="F28" s="26">
        <v>0</v>
      </c>
      <c r="G28" s="7"/>
      <c r="H28" s="22" t="s">
        <v>85</v>
      </c>
      <c r="I28" s="39">
        <v>1.035928501612953E-3</v>
      </c>
      <c r="J28" s="33"/>
      <c r="K28" s="9">
        <f t="shared" si="2"/>
        <v>1.3603438851360028E-2</v>
      </c>
      <c r="L28" s="9">
        <f t="shared" si="1"/>
        <v>-7.8887859657618086E-5</v>
      </c>
    </row>
    <row r="29" spans="2:12" x14ac:dyDescent="0.25">
      <c r="B29" s="22" t="s">
        <v>86</v>
      </c>
      <c r="C29" s="23">
        <v>5.6635867183708485E-2</v>
      </c>
      <c r="D29" s="24">
        <v>0.23114568922357154</v>
      </c>
      <c r="E29" s="25">
        <v>636699</v>
      </c>
      <c r="F29" s="26">
        <v>0</v>
      </c>
      <c r="G29" s="7"/>
      <c r="H29" s="22" t="s">
        <v>86</v>
      </c>
      <c r="I29" s="39">
        <v>-9.2691933573839144E-3</v>
      </c>
      <c r="J29" s="33"/>
      <c r="K29" s="9">
        <f t="shared" si="2"/>
        <v>-3.7829927016451131E-2</v>
      </c>
      <c r="L29" s="9">
        <f t="shared" si="1"/>
        <v>2.2711598284713918E-3</v>
      </c>
    </row>
    <row r="30" spans="2:12" x14ac:dyDescent="0.25">
      <c r="B30" s="22" t="s">
        <v>87</v>
      </c>
      <c r="C30" s="23">
        <v>1.3533867651747529E-2</v>
      </c>
      <c r="D30" s="24">
        <v>0.11554532897001736</v>
      </c>
      <c r="E30" s="25">
        <v>636699</v>
      </c>
      <c r="F30" s="26">
        <v>0</v>
      </c>
      <c r="G30" s="7"/>
      <c r="H30" s="22" t="s">
        <v>87</v>
      </c>
      <c r="I30" s="39">
        <v>-9.8022328396880215E-3</v>
      </c>
      <c r="J30" s="33"/>
      <c r="K30" s="9">
        <f t="shared" si="2"/>
        <v>-8.3686383551283217E-2</v>
      </c>
      <c r="L30" s="9">
        <f t="shared" si="1"/>
        <v>1.1481392032591407E-3</v>
      </c>
    </row>
    <row r="31" spans="2:12" x14ac:dyDescent="0.25">
      <c r="B31" s="22" t="s">
        <v>88</v>
      </c>
      <c r="C31" s="23">
        <v>4.3417690305780285E-2</v>
      </c>
      <c r="D31" s="24">
        <v>0.20379563220423019</v>
      </c>
      <c r="E31" s="25">
        <v>636699</v>
      </c>
      <c r="F31" s="26">
        <v>0</v>
      </c>
      <c r="G31" s="7"/>
      <c r="H31" s="22" t="s">
        <v>88</v>
      </c>
      <c r="I31" s="39">
        <v>-1.7972582888592027E-2</v>
      </c>
      <c r="J31" s="33"/>
      <c r="K31" s="9">
        <f t="shared" si="2"/>
        <v>-8.4360271438552029E-2</v>
      </c>
      <c r="L31" s="9">
        <f t="shared" si="1"/>
        <v>3.8289733171016282E-3</v>
      </c>
    </row>
    <row r="32" spans="2:12" x14ac:dyDescent="0.25">
      <c r="B32" s="22" t="s">
        <v>89</v>
      </c>
      <c r="C32" s="23">
        <v>1.1393138673062157E-2</v>
      </c>
      <c r="D32" s="24">
        <v>0.10612894399959909</v>
      </c>
      <c r="E32" s="25">
        <v>636699</v>
      </c>
      <c r="F32" s="26">
        <v>0</v>
      </c>
      <c r="G32" s="7"/>
      <c r="H32" s="22" t="s">
        <v>89</v>
      </c>
      <c r="I32" s="39">
        <v>-8.6635970732792424E-3</v>
      </c>
      <c r="J32" s="33"/>
      <c r="K32" s="9">
        <f t="shared" si="2"/>
        <v>-8.0702692287677819E-2</v>
      </c>
      <c r="L32" s="9">
        <f t="shared" si="1"/>
        <v>9.3005318948409326E-4</v>
      </c>
    </row>
    <row r="33" spans="2:12" x14ac:dyDescent="0.25">
      <c r="B33" s="22" t="s">
        <v>90</v>
      </c>
      <c r="C33" s="23">
        <v>0.18083427176735001</v>
      </c>
      <c r="D33" s="24">
        <v>0.38488111226751481</v>
      </c>
      <c r="E33" s="25">
        <v>636699</v>
      </c>
      <c r="F33" s="26">
        <v>0</v>
      </c>
      <c r="G33" s="7"/>
      <c r="H33" s="22" t="s">
        <v>90</v>
      </c>
      <c r="I33" s="39">
        <v>-5.1851836426046363E-2</v>
      </c>
      <c r="J33" s="33"/>
      <c r="K33" s="9">
        <f t="shared" si="2"/>
        <v>-0.11035939668720285</v>
      </c>
      <c r="L33" s="9">
        <f t="shared" si="1"/>
        <v>2.4362299892197802E-2</v>
      </c>
    </row>
    <row r="34" spans="2:12" x14ac:dyDescent="0.25">
      <c r="B34" s="22" t="s">
        <v>91</v>
      </c>
      <c r="C34" s="23">
        <v>1.8376030117842179E-3</v>
      </c>
      <c r="D34" s="24">
        <v>4.2827901043560539E-2</v>
      </c>
      <c r="E34" s="25">
        <v>636699</v>
      </c>
      <c r="F34" s="26">
        <v>0</v>
      </c>
      <c r="G34" s="7"/>
      <c r="H34" s="22" t="s">
        <v>91</v>
      </c>
      <c r="I34" s="39">
        <v>-3.7825221250015074E-3</v>
      </c>
      <c r="J34" s="33"/>
      <c r="K34" s="9">
        <f t="shared" si="2"/>
        <v>-8.8156815042425396E-2</v>
      </c>
      <c r="L34" s="9">
        <f t="shared" si="1"/>
        <v>1.6229546346372502E-4</v>
      </c>
    </row>
    <row r="35" spans="2:12" x14ac:dyDescent="0.25">
      <c r="B35" s="22" t="s">
        <v>92</v>
      </c>
      <c r="C35" s="23">
        <v>7.0975453079084455E-3</v>
      </c>
      <c r="D35" s="24">
        <v>8.3947490890553561E-2</v>
      </c>
      <c r="E35" s="25">
        <v>636699</v>
      </c>
      <c r="F35" s="26">
        <v>0</v>
      </c>
      <c r="G35" s="7"/>
      <c r="H35" s="22" t="s">
        <v>92</v>
      </c>
      <c r="I35" s="39">
        <v>5.5115064796773475E-3</v>
      </c>
      <c r="J35" s="33"/>
      <c r="K35" s="9">
        <f t="shared" si="2"/>
        <v>6.5188229626274671E-2</v>
      </c>
      <c r="L35" s="9">
        <f t="shared" si="1"/>
        <v>-4.6598375412245751E-4</v>
      </c>
    </row>
    <row r="36" spans="2:12" x14ac:dyDescent="0.25">
      <c r="B36" s="22" t="s">
        <v>93</v>
      </c>
      <c r="C36" s="23">
        <v>4.3618727216471198E-2</v>
      </c>
      <c r="D36" s="24">
        <v>0.20424543904818351</v>
      </c>
      <c r="E36" s="25">
        <v>636699</v>
      </c>
      <c r="F36" s="26">
        <v>0</v>
      </c>
      <c r="G36" s="7"/>
      <c r="H36" s="22" t="s">
        <v>93</v>
      </c>
      <c r="I36" s="39">
        <v>2.7309287757472291E-3</v>
      </c>
      <c r="J36" s="33"/>
      <c r="K36" s="9">
        <f t="shared" si="2"/>
        <v>1.2787600793446104E-2</v>
      </c>
      <c r="L36" s="9">
        <f t="shared" si="1"/>
        <v>-5.8321810206409821E-4</v>
      </c>
    </row>
    <row r="37" spans="2:12" x14ac:dyDescent="0.25">
      <c r="B37" s="22" t="s">
        <v>94</v>
      </c>
      <c r="C37" s="23">
        <v>1.4135407782955526E-2</v>
      </c>
      <c r="D37" s="24">
        <v>0.11804922666862983</v>
      </c>
      <c r="E37" s="25">
        <v>636699</v>
      </c>
      <c r="F37" s="26">
        <v>0</v>
      </c>
      <c r="G37" s="7"/>
      <c r="H37" s="22" t="s">
        <v>94</v>
      </c>
      <c r="I37" s="39">
        <v>-5.1930031112925141E-3</v>
      </c>
      <c r="J37" s="33"/>
      <c r="K37" s="9">
        <f t="shared" si="2"/>
        <v>-4.3368330646224466E-2</v>
      </c>
      <c r="L37" s="9">
        <f t="shared" si="1"/>
        <v>6.2181869943399662E-4</v>
      </c>
    </row>
    <row r="38" spans="2:12" x14ac:dyDescent="0.25">
      <c r="B38" s="22" t="s">
        <v>95</v>
      </c>
      <c r="C38" s="23">
        <v>1.3931229670535055E-3</v>
      </c>
      <c r="D38" s="24">
        <v>3.7298583893326465E-2</v>
      </c>
      <c r="E38" s="25">
        <v>636699</v>
      </c>
      <c r="F38" s="26">
        <v>0</v>
      </c>
      <c r="G38" s="7"/>
      <c r="H38" s="22" t="s">
        <v>95</v>
      </c>
      <c r="I38" s="39">
        <v>-1.5037670085252445E-4</v>
      </c>
      <c r="J38" s="33"/>
      <c r="K38" s="9">
        <f t="shared" si="2"/>
        <v>-4.0260833506798434E-3</v>
      </c>
      <c r="L38" s="9">
        <f t="shared" si="1"/>
        <v>5.6166538726117487E-6</v>
      </c>
    </row>
    <row r="39" spans="2:12" x14ac:dyDescent="0.25">
      <c r="B39" s="22" t="s">
        <v>96</v>
      </c>
      <c r="C39" s="23">
        <v>2.1988412106819705E-4</v>
      </c>
      <c r="D39" s="24">
        <v>1.4826871460840857E-2</v>
      </c>
      <c r="E39" s="25">
        <v>636699</v>
      </c>
      <c r="F39" s="26">
        <v>0</v>
      </c>
      <c r="G39" s="7"/>
      <c r="H39" s="22" t="s">
        <v>96</v>
      </c>
      <c r="I39" s="39">
        <v>-2.5753517643951386E-4</v>
      </c>
      <c r="J39" s="33"/>
      <c r="K39" s="9">
        <f t="shared" si="2"/>
        <v>-1.7365669434959562E-2</v>
      </c>
      <c r="L39" s="9">
        <f t="shared" si="1"/>
        <v>3.8192747583402931E-6</v>
      </c>
    </row>
    <row r="40" spans="2:12" ht="22.8" x14ac:dyDescent="0.25">
      <c r="B40" s="22" t="s">
        <v>97</v>
      </c>
      <c r="C40" s="23">
        <v>6.5022875801595413E-4</v>
      </c>
      <c r="D40" s="24">
        <v>2.5491311876119277E-2</v>
      </c>
      <c r="E40" s="25">
        <v>636699</v>
      </c>
      <c r="F40" s="26">
        <v>0</v>
      </c>
      <c r="G40" s="7"/>
      <c r="H40" s="22" t="s">
        <v>97</v>
      </c>
      <c r="I40" s="39">
        <v>-5.5370774610087571E-4</v>
      </c>
      <c r="J40" s="33"/>
      <c r="K40" s="9">
        <f t="shared" si="2"/>
        <v>-2.1707306084910085E-2</v>
      </c>
      <c r="L40" s="9">
        <f t="shared" si="1"/>
        <v>1.4123898440404498E-5</v>
      </c>
    </row>
    <row r="41" spans="2:12" x14ac:dyDescent="0.25">
      <c r="B41" s="22" t="s">
        <v>98</v>
      </c>
      <c r="C41" s="23">
        <v>7.9032635515369123E-3</v>
      </c>
      <c r="D41" s="24">
        <v>8.8548372608205153E-2</v>
      </c>
      <c r="E41" s="25">
        <v>636699</v>
      </c>
      <c r="F41" s="26">
        <v>0</v>
      </c>
      <c r="G41" s="7"/>
      <c r="H41" s="22" t="s">
        <v>98</v>
      </c>
      <c r="I41" s="39">
        <v>-4.671325656703528E-3</v>
      </c>
      <c r="J41" s="33"/>
      <c r="K41" s="9">
        <f t="shared" si="2"/>
        <v>-5.2337573265283314E-2</v>
      </c>
      <c r="L41" s="9">
        <f t="shared" si="1"/>
        <v>4.169327646859907E-4</v>
      </c>
    </row>
    <row r="42" spans="2:12" ht="22.8" x14ac:dyDescent="0.25">
      <c r="B42" s="22" t="s">
        <v>99</v>
      </c>
      <c r="C42" s="23">
        <v>1.8988564455103588E-3</v>
      </c>
      <c r="D42" s="24">
        <v>4.3534512359700017E-2</v>
      </c>
      <c r="E42" s="25">
        <v>636699</v>
      </c>
      <c r="F42" s="26">
        <v>0</v>
      </c>
      <c r="G42" s="7"/>
      <c r="H42" s="22" t="s">
        <v>99</v>
      </c>
      <c r="I42" s="39">
        <v>-4.0757807470246732E-3</v>
      </c>
      <c r="J42" s="33"/>
      <c r="K42" s="9">
        <f t="shared" si="2"/>
        <v>-9.3444056312630072E-2</v>
      </c>
      <c r="L42" s="9">
        <f t="shared" si="1"/>
        <v>1.777744167209079E-4</v>
      </c>
    </row>
    <row r="43" spans="2:12" x14ac:dyDescent="0.25">
      <c r="B43" s="22" t="s">
        <v>100</v>
      </c>
      <c r="C43" s="23">
        <v>4.7212261995071454E-3</v>
      </c>
      <c r="D43" s="24">
        <v>6.8548841002931349E-2</v>
      </c>
      <c r="E43" s="25">
        <v>636699</v>
      </c>
      <c r="F43" s="26">
        <v>0</v>
      </c>
      <c r="G43" s="7"/>
      <c r="H43" s="22" t="s">
        <v>100</v>
      </c>
      <c r="I43" s="39">
        <v>-5.7128670246578009E-3</v>
      </c>
      <c r="J43" s="33"/>
      <c r="K43" s="9">
        <f t="shared" si="2"/>
        <v>-8.2946629060344584E-2</v>
      </c>
      <c r="L43" s="9">
        <f t="shared" si="1"/>
        <v>3.9346744710040324E-4</v>
      </c>
    </row>
    <row r="44" spans="2:12" x14ac:dyDescent="0.25">
      <c r="B44" s="22" t="s">
        <v>101</v>
      </c>
      <c r="C44" s="23">
        <v>1.1496798330137162E-3</v>
      </c>
      <c r="D44" s="24">
        <v>3.3887458932624542E-2</v>
      </c>
      <c r="E44" s="25">
        <v>636699</v>
      </c>
      <c r="F44" s="26">
        <v>0</v>
      </c>
      <c r="G44" s="7"/>
      <c r="H44" s="22" t="s">
        <v>101</v>
      </c>
      <c r="I44" s="39">
        <v>-3.4309435203477025E-3</v>
      </c>
      <c r="J44" s="33"/>
      <c r="K44" s="9">
        <f t="shared" si="2"/>
        <v>-0.10112882882684568</v>
      </c>
      <c r="L44" s="9">
        <f t="shared" si="1"/>
        <v>1.1639959730811667E-4</v>
      </c>
    </row>
    <row r="45" spans="2:12" x14ac:dyDescent="0.25">
      <c r="B45" s="22" t="s">
        <v>102</v>
      </c>
      <c r="C45" s="23">
        <v>1.2062214641455379E-3</v>
      </c>
      <c r="D45" s="24">
        <v>3.470977363993083E-2</v>
      </c>
      <c r="E45" s="25">
        <v>636699</v>
      </c>
      <c r="F45" s="26">
        <v>0</v>
      </c>
      <c r="G45" s="7"/>
      <c r="H45" s="22" t="s">
        <v>102</v>
      </c>
      <c r="I45" s="39">
        <v>-8.6982969563777787E-4</v>
      </c>
      <c r="J45" s="33"/>
      <c r="K45" s="9">
        <f t="shared" si="2"/>
        <v>-2.5029851747269412E-2</v>
      </c>
      <c r="L45" s="9">
        <f t="shared" si="1"/>
        <v>3.0228006091703191E-5</v>
      </c>
    </row>
    <row r="46" spans="2:12" x14ac:dyDescent="0.25">
      <c r="B46" s="22" t="s">
        <v>103</v>
      </c>
      <c r="C46" s="23">
        <v>0.28214273934779227</v>
      </c>
      <c r="D46" s="24">
        <v>0.45004281139499352</v>
      </c>
      <c r="E46" s="25">
        <v>636699</v>
      </c>
      <c r="F46" s="26">
        <v>0</v>
      </c>
      <c r="G46" s="7"/>
      <c r="H46" s="22" t="s">
        <v>103</v>
      </c>
      <c r="I46" s="39">
        <v>5.5168795295481854E-2</v>
      </c>
      <c r="J46" s="33"/>
      <c r="K46" s="9">
        <f t="shared" si="2"/>
        <v>8.7999006453494871E-2</v>
      </c>
      <c r="L46" s="9">
        <f t="shared" si="1"/>
        <v>-3.4586654062836127E-2</v>
      </c>
    </row>
    <row r="47" spans="2:12" x14ac:dyDescent="0.25">
      <c r="B47" s="22" t="s">
        <v>104</v>
      </c>
      <c r="C47" s="23">
        <v>0.41346696005490818</v>
      </c>
      <c r="D47" s="24">
        <v>0.49245549432214497</v>
      </c>
      <c r="E47" s="25">
        <v>636699</v>
      </c>
      <c r="F47" s="26">
        <v>0</v>
      </c>
      <c r="G47" s="7"/>
      <c r="H47" s="22" t="s">
        <v>104</v>
      </c>
      <c r="I47" s="39">
        <v>-9.8793376768406462E-3</v>
      </c>
      <c r="J47" s="33"/>
      <c r="K47" s="9">
        <f t="shared" si="2"/>
        <v>-1.1766663235664611E-2</v>
      </c>
      <c r="L47" s="9">
        <f t="shared" si="1"/>
        <v>8.2947185353710751E-3</v>
      </c>
    </row>
    <row r="48" spans="2:12" x14ac:dyDescent="0.25">
      <c r="B48" s="22" t="s">
        <v>105</v>
      </c>
      <c r="C48" s="23">
        <v>3.7790227407299211E-2</v>
      </c>
      <c r="D48" s="24">
        <v>0.19068870766325011</v>
      </c>
      <c r="E48" s="25">
        <v>636699</v>
      </c>
      <c r="F48" s="26">
        <v>0</v>
      </c>
      <c r="G48" s="7"/>
      <c r="H48" s="22" t="s">
        <v>105</v>
      </c>
      <c r="I48" s="39">
        <v>-6.6873491937021173E-4</v>
      </c>
      <c r="J48" s="33"/>
      <c r="K48" s="9">
        <f t="shared" si="2"/>
        <v>-3.3744173033483675E-3</v>
      </c>
      <c r="L48" s="9">
        <f t="shared" si="1"/>
        <v>1.3252827075020657E-4</v>
      </c>
    </row>
    <row r="49" spans="2:12" x14ac:dyDescent="0.25">
      <c r="B49" s="22" t="s">
        <v>106</v>
      </c>
      <c r="C49" s="23">
        <v>0.26660007319000029</v>
      </c>
      <c r="D49" s="24">
        <v>0.44218184184391451</v>
      </c>
      <c r="E49" s="25">
        <v>636699</v>
      </c>
      <c r="F49" s="26">
        <v>0</v>
      </c>
      <c r="G49" s="7"/>
      <c r="H49" s="22" t="s">
        <v>106</v>
      </c>
      <c r="I49" s="39">
        <v>-4.4858615940831362E-2</v>
      </c>
      <c r="J49" s="33"/>
      <c r="K49" s="9">
        <f t="shared" si="2"/>
        <v>-7.4402208626686922E-2</v>
      </c>
      <c r="L49" s="9">
        <f t="shared" si="1"/>
        <v>2.7046136139731544E-2</v>
      </c>
    </row>
    <row r="50" spans="2:12" x14ac:dyDescent="0.25">
      <c r="B50" s="22" t="s">
        <v>107</v>
      </c>
      <c r="C50" s="23">
        <v>0.96451698526305207</v>
      </c>
      <c r="D50" s="24">
        <v>0.18499736256067947</v>
      </c>
      <c r="E50" s="25">
        <v>636699</v>
      </c>
      <c r="F50" s="26">
        <v>0</v>
      </c>
      <c r="G50" s="7"/>
      <c r="H50" s="22" t="s">
        <v>107</v>
      </c>
      <c r="I50" s="39">
        <v>3.269152389964651E-2</v>
      </c>
      <c r="J50" s="33"/>
      <c r="K50" s="9">
        <f t="shared" si="2"/>
        <v>6.2703262805920406E-3</v>
      </c>
      <c r="L50" s="9">
        <f t="shared" si="1"/>
        <v>-0.17044313302034059</v>
      </c>
    </row>
    <row r="51" spans="2:12" x14ac:dyDescent="0.25">
      <c r="B51" s="22" t="s">
        <v>108</v>
      </c>
      <c r="C51" s="23">
        <v>0.74195027791782298</v>
      </c>
      <c r="D51" s="24">
        <v>0.43756183988472047</v>
      </c>
      <c r="E51" s="25">
        <v>636699</v>
      </c>
      <c r="F51" s="26">
        <v>0</v>
      </c>
      <c r="G51" s="7"/>
      <c r="H51" s="22" t="s">
        <v>108</v>
      </c>
      <c r="I51" s="39">
        <v>5.7860396646408616E-2</v>
      </c>
      <c r="J51" s="33"/>
      <c r="K51" s="9">
        <f t="shared" si="2"/>
        <v>3.4122855133125726E-2</v>
      </c>
      <c r="L51" s="9">
        <f t="shared" si="1"/>
        <v>-9.811078905680741E-2</v>
      </c>
    </row>
    <row r="52" spans="2:12" x14ac:dyDescent="0.25">
      <c r="B52" s="22" t="s">
        <v>109</v>
      </c>
      <c r="C52" s="23">
        <v>0.67551857314052621</v>
      </c>
      <c r="D52" s="24">
        <v>0.46818113454979365</v>
      </c>
      <c r="E52" s="25">
        <v>636699</v>
      </c>
      <c r="F52" s="26">
        <v>0</v>
      </c>
      <c r="G52" s="7"/>
      <c r="H52" s="22" t="s">
        <v>109</v>
      </c>
      <c r="I52" s="39">
        <v>7.2817791108979332E-2</v>
      </c>
      <c r="J52" s="33"/>
      <c r="K52" s="9">
        <f t="shared" si="2"/>
        <v>5.0467690849007811E-2</v>
      </c>
      <c r="L52" s="9">
        <f t="shared" si="1"/>
        <v>-0.10506568231649029</v>
      </c>
    </row>
    <row r="53" spans="2:12" x14ac:dyDescent="0.25">
      <c r="B53" s="22" t="s">
        <v>110</v>
      </c>
      <c r="C53" s="23">
        <v>0.82971545424132909</v>
      </c>
      <c r="D53" s="24">
        <v>0.37588288221385607</v>
      </c>
      <c r="E53" s="25">
        <v>636699</v>
      </c>
      <c r="F53" s="26">
        <v>0</v>
      </c>
      <c r="G53" s="7"/>
      <c r="H53" s="22" t="s">
        <v>110</v>
      </c>
      <c r="I53" s="39">
        <v>5.2551123136717032E-2</v>
      </c>
      <c r="J53" s="33"/>
      <c r="K53" s="9">
        <f t="shared" si="2"/>
        <v>2.3807000945982343E-2</v>
      </c>
      <c r="L53" s="9">
        <f t="shared" si="1"/>
        <v>-0.11600017204152926</v>
      </c>
    </row>
    <row r="54" spans="2:12" x14ac:dyDescent="0.25">
      <c r="B54" s="22" t="s">
        <v>111</v>
      </c>
      <c r="C54" s="23">
        <v>0.90213900131773417</v>
      </c>
      <c r="D54" s="24">
        <v>0.29712684543587031</v>
      </c>
      <c r="E54" s="25">
        <v>636699</v>
      </c>
      <c r="F54" s="26">
        <v>0</v>
      </c>
      <c r="G54" s="7"/>
      <c r="H54" s="22" t="s">
        <v>111</v>
      </c>
      <c r="I54" s="39">
        <v>2.1319484861050578E-2</v>
      </c>
      <c r="J54" s="33"/>
      <c r="K54" s="9">
        <f t="shared" si="2"/>
        <v>7.0217353697317082E-3</v>
      </c>
      <c r="L54" s="9">
        <f t="shared" si="1"/>
        <v>-6.4730397392880001E-2</v>
      </c>
    </row>
    <row r="55" spans="2:12" x14ac:dyDescent="0.25">
      <c r="B55" s="22" t="s">
        <v>112</v>
      </c>
      <c r="C55" s="23">
        <v>0.60724926535144552</v>
      </c>
      <c r="D55" s="24">
        <v>0.48836253917217293</v>
      </c>
      <c r="E55" s="25">
        <v>636699</v>
      </c>
      <c r="F55" s="26">
        <v>0</v>
      </c>
      <c r="G55" s="7"/>
      <c r="H55" s="22" t="s">
        <v>112</v>
      </c>
      <c r="I55" s="39">
        <v>6.1400543739730418E-2</v>
      </c>
      <c r="J55" s="33"/>
      <c r="K55" s="9">
        <f t="shared" si="2"/>
        <v>4.9379521825071861E-2</v>
      </c>
      <c r="L55" s="9">
        <f t="shared" si="1"/>
        <v>-7.6347860631025097E-2</v>
      </c>
    </row>
    <row r="56" spans="2:12" x14ac:dyDescent="0.25">
      <c r="B56" s="22" t="s">
        <v>113</v>
      </c>
      <c r="C56" s="23">
        <v>0.81590201963565201</v>
      </c>
      <c r="D56" s="24">
        <v>0.38756438162455709</v>
      </c>
      <c r="E56" s="25">
        <v>636699</v>
      </c>
      <c r="F56" s="26">
        <v>0</v>
      </c>
      <c r="G56" s="7"/>
      <c r="H56" s="22" t="s">
        <v>113</v>
      </c>
      <c r="I56" s="39">
        <v>5.5024831326246762E-2</v>
      </c>
      <c r="J56" s="33"/>
      <c r="K56" s="9">
        <f t="shared" si="2"/>
        <v>2.6137490433432223E-2</v>
      </c>
      <c r="L56" s="9">
        <f t="shared" si="1"/>
        <v>-0.11583848552080454</v>
      </c>
    </row>
    <row r="57" spans="2:12" x14ac:dyDescent="0.25">
      <c r="B57" s="22" t="s">
        <v>114</v>
      </c>
      <c r="C57" s="23">
        <v>6.1462323641155399E-2</v>
      </c>
      <c r="D57" s="24">
        <v>0.24017659547419914</v>
      </c>
      <c r="E57" s="25">
        <v>636699</v>
      </c>
      <c r="F57" s="26">
        <v>0</v>
      </c>
      <c r="G57" s="7"/>
      <c r="H57" s="22" t="s">
        <v>114</v>
      </c>
      <c r="I57" s="39">
        <v>1.4080242733020849E-2</v>
      </c>
      <c r="J57" s="33"/>
      <c r="K57" s="9">
        <f t="shared" si="2"/>
        <v>5.5021340739412269E-2</v>
      </c>
      <c r="L57" s="9">
        <f t="shared" si="1"/>
        <v>-3.6032005287372788E-3</v>
      </c>
    </row>
    <row r="58" spans="2:12" x14ac:dyDescent="0.25">
      <c r="B58" s="22" t="s">
        <v>115</v>
      </c>
      <c r="C58" s="23">
        <v>2.4290912974576685E-2</v>
      </c>
      <c r="D58" s="24">
        <v>0.15395097189071161</v>
      </c>
      <c r="E58" s="25">
        <v>636699</v>
      </c>
      <c r="F58" s="26">
        <v>0</v>
      </c>
      <c r="G58" s="7"/>
      <c r="H58" s="22" t="s">
        <v>115</v>
      </c>
      <c r="I58" s="39">
        <v>4.3369434843429869E-3</v>
      </c>
      <c r="J58" s="33"/>
      <c r="K58" s="9">
        <f t="shared" si="2"/>
        <v>2.7486641465265482E-2</v>
      </c>
      <c r="L58" s="9">
        <f t="shared" si="1"/>
        <v>-6.8429783495370649E-4</v>
      </c>
    </row>
    <row r="59" spans="2:12" x14ac:dyDescent="0.25">
      <c r="B59" s="22" t="s">
        <v>116</v>
      </c>
      <c r="C59" s="23">
        <v>0.64614362516668</v>
      </c>
      <c r="D59" s="24">
        <v>0.47816566159553148</v>
      </c>
      <c r="E59" s="25">
        <v>636699</v>
      </c>
      <c r="F59" s="26">
        <v>0</v>
      </c>
      <c r="G59" s="7"/>
      <c r="H59" s="22" t="s">
        <v>116</v>
      </c>
      <c r="I59" s="39">
        <v>7.4302875443171171E-2</v>
      </c>
      <c r="J59" s="33"/>
      <c r="K59" s="9">
        <f t="shared" si="2"/>
        <v>5.4986269938916026E-2</v>
      </c>
      <c r="L59" s="9">
        <f t="shared" si="1"/>
        <v>-0.10040522177807418</v>
      </c>
    </row>
    <row r="60" spans="2:12" x14ac:dyDescent="0.25">
      <c r="B60" s="22" t="s">
        <v>117</v>
      </c>
      <c r="C60" s="23">
        <v>0.26333479399213761</v>
      </c>
      <c r="D60" s="24">
        <v>0.44044282823760145</v>
      </c>
      <c r="E60" s="25">
        <v>636699</v>
      </c>
      <c r="F60" s="26">
        <v>0</v>
      </c>
      <c r="G60" s="7"/>
      <c r="H60" s="22" t="s">
        <v>117</v>
      </c>
      <c r="I60" s="39">
        <v>5.108971358222901E-2</v>
      </c>
      <c r="J60" s="33"/>
      <c r="K60" s="9">
        <f t="shared" si="2"/>
        <v>8.5450396664495762E-2</v>
      </c>
      <c r="L60" s="9">
        <f t="shared" si="1"/>
        <v>-3.0545846903961511E-2</v>
      </c>
    </row>
    <row r="61" spans="2:12" x14ac:dyDescent="0.25">
      <c r="B61" s="22" t="s">
        <v>118</v>
      </c>
      <c r="C61" s="23">
        <v>0.92529594046794483</v>
      </c>
      <c r="D61" s="24">
        <v>0.26291342983360577</v>
      </c>
      <c r="E61" s="25">
        <v>636699</v>
      </c>
      <c r="F61" s="26">
        <v>0</v>
      </c>
      <c r="G61" s="7"/>
      <c r="H61" s="22" t="s">
        <v>118</v>
      </c>
      <c r="I61" s="39">
        <v>3.6302710332139859E-2</v>
      </c>
      <c r="J61" s="33"/>
      <c r="K61" s="9">
        <f t="shared" si="2"/>
        <v>1.031502968693342E-2</v>
      </c>
      <c r="L61" s="9">
        <f t="shared" si="1"/>
        <v>-0.12776353995903458</v>
      </c>
    </row>
    <row r="62" spans="2:12" x14ac:dyDescent="0.25">
      <c r="B62" s="22" t="s">
        <v>119</v>
      </c>
      <c r="C62" s="23">
        <v>1.8462413165404687E-2</v>
      </c>
      <c r="D62" s="24">
        <v>0.13461642146218769</v>
      </c>
      <c r="E62" s="25">
        <v>636699</v>
      </c>
      <c r="F62" s="26">
        <v>0</v>
      </c>
      <c r="G62" s="7"/>
      <c r="H62" s="22" t="s">
        <v>119</v>
      </c>
      <c r="I62" s="39">
        <v>1.9261334394092951E-2</v>
      </c>
      <c r="J62" s="33"/>
      <c r="K62" s="9">
        <f t="shared" si="2"/>
        <v>0.14044143704787609</v>
      </c>
      <c r="L62" s="9">
        <f t="shared" si="1"/>
        <v>-2.641659240664417E-3</v>
      </c>
    </row>
    <row r="63" spans="2:12" x14ac:dyDescent="0.25">
      <c r="B63" s="22" t="s">
        <v>120</v>
      </c>
      <c r="C63" s="23">
        <v>0.48187291011922428</v>
      </c>
      <c r="D63" s="24">
        <v>0.49967169296168923</v>
      </c>
      <c r="E63" s="25">
        <v>636699</v>
      </c>
      <c r="F63" s="26">
        <v>0</v>
      </c>
      <c r="G63" s="7"/>
      <c r="H63" s="22" t="s">
        <v>120</v>
      </c>
      <c r="I63" s="39">
        <v>5.4314981889408719E-2</v>
      </c>
      <c r="J63" s="33"/>
      <c r="K63" s="9">
        <f t="shared" si="2"/>
        <v>5.6321108239053445E-2</v>
      </c>
      <c r="L63" s="9">
        <f t="shared" si="1"/>
        <v>-5.2380230368841547E-2</v>
      </c>
    </row>
    <row r="64" spans="2:12" x14ac:dyDescent="0.25">
      <c r="B64" s="22" t="s">
        <v>121</v>
      </c>
      <c r="C64" s="23">
        <v>8.1642974152621575E-2</v>
      </c>
      <c r="D64" s="24">
        <v>0.2738202269444111</v>
      </c>
      <c r="E64" s="25">
        <v>636699</v>
      </c>
      <c r="F64" s="26">
        <v>0</v>
      </c>
      <c r="G64" s="7"/>
      <c r="H64" s="22" t="s">
        <v>121</v>
      </c>
      <c r="I64" s="39">
        <v>4.668012905700613E-2</v>
      </c>
      <c r="J64" s="33"/>
      <c r="K64" s="9">
        <f t="shared" si="2"/>
        <v>0.15655901306248965</v>
      </c>
      <c r="L64" s="9">
        <f t="shared" si="1"/>
        <v>-1.3918272629347767E-2</v>
      </c>
    </row>
    <row r="65" spans="2:12" x14ac:dyDescent="0.25">
      <c r="B65" s="22" t="s">
        <v>122</v>
      </c>
      <c r="C65" s="23">
        <v>0.34627037265646715</v>
      </c>
      <c r="D65" s="24">
        <v>0.47578099710885874</v>
      </c>
      <c r="E65" s="25">
        <v>636699</v>
      </c>
      <c r="F65" s="26">
        <v>0</v>
      </c>
      <c r="G65" s="7"/>
      <c r="H65" s="22" t="s">
        <v>122</v>
      </c>
      <c r="I65" s="39">
        <v>8.2441786068276846E-2</v>
      </c>
      <c r="J65" s="33"/>
      <c r="K65" s="9">
        <f t="shared" si="2"/>
        <v>0.11327614682269202</v>
      </c>
      <c r="L65" s="9">
        <f t="shared" si="1"/>
        <v>-6.000060565217441E-2</v>
      </c>
    </row>
    <row r="66" spans="2:12" x14ac:dyDescent="0.25">
      <c r="B66" s="22" t="s">
        <v>123</v>
      </c>
      <c r="C66" s="23">
        <v>0.21844388007520038</v>
      </c>
      <c r="D66" s="24">
        <v>0.41319053652758503</v>
      </c>
      <c r="E66" s="25">
        <v>636699</v>
      </c>
      <c r="F66" s="26">
        <v>0</v>
      </c>
      <c r="G66" s="7"/>
      <c r="H66" s="22" t="s">
        <v>123</v>
      </c>
      <c r="I66" s="39">
        <v>6.223325688910266E-2</v>
      </c>
      <c r="J66" s="33"/>
      <c r="K66" s="9">
        <f t="shared" si="2"/>
        <v>0.11771514225201332</v>
      </c>
      <c r="L66" s="9">
        <f t="shared" si="1"/>
        <v>-3.2901223292331375E-2</v>
      </c>
    </row>
    <row r="67" spans="2:12" x14ac:dyDescent="0.25">
      <c r="B67" s="22" t="s">
        <v>124</v>
      </c>
      <c r="C67" s="23">
        <v>0.17739622647436229</v>
      </c>
      <c r="D67" s="24">
        <v>0.38200397183818025</v>
      </c>
      <c r="E67" s="25">
        <v>636699</v>
      </c>
      <c r="F67" s="26">
        <v>0</v>
      </c>
      <c r="G67" s="7"/>
      <c r="H67" s="22" t="s">
        <v>124</v>
      </c>
      <c r="I67" s="39">
        <v>6.8209815557086662E-2</v>
      </c>
      <c r="J67" s="33"/>
      <c r="K67" s="9">
        <f t="shared" si="2"/>
        <v>0.14688237768510876</v>
      </c>
      <c r="L67" s="9">
        <f t="shared" si="1"/>
        <v>-3.1675492351857397E-2</v>
      </c>
    </row>
    <row r="68" spans="2:12" x14ac:dyDescent="0.25">
      <c r="B68" s="22" t="s">
        <v>125</v>
      </c>
      <c r="C68" s="23">
        <v>0.75846985781350362</v>
      </c>
      <c r="D68" s="24">
        <v>0.42801123855095746</v>
      </c>
      <c r="E68" s="25">
        <v>636699</v>
      </c>
      <c r="F68" s="26">
        <v>0</v>
      </c>
      <c r="G68" s="7"/>
      <c r="H68" s="22" t="s">
        <v>125</v>
      </c>
      <c r="I68" s="39">
        <v>5.7209847118800838E-2</v>
      </c>
      <c r="J68" s="33"/>
      <c r="K68" s="9">
        <f t="shared" si="2"/>
        <v>3.2283971224336384E-2</v>
      </c>
      <c r="L68" s="9">
        <f t="shared" si="1"/>
        <v>-0.10138038607732275</v>
      </c>
    </row>
    <row r="69" spans="2:12" x14ac:dyDescent="0.25">
      <c r="B69" s="22" t="s">
        <v>126</v>
      </c>
      <c r="C69" s="23">
        <v>0.46175194244061951</v>
      </c>
      <c r="D69" s="24">
        <v>0.4985353311913937</v>
      </c>
      <c r="E69" s="25">
        <v>636699</v>
      </c>
      <c r="F69" s="26">
        <v>0</v>
      </c>
      <c r="G69" s="7"/>
      <c r="H69" s="22" t="s">
        <v>126</v>
      </c>
      <c r="I69" s="39">
        <v>-3.4060938790467792E-3</v>
      </c>
      <c r="J69" s="33"/>
      <c r="K69" s="9">
        <f t="shared" si="2"/>
        <v>-3.6774192310113107E-3</v>
      </c>
      <c r="L69" s="9">
        <f t="shared" si="1"/>
        <v>3.1547823521882929E-3</v>
      </c>
    </row>
    <row r="70" spans="2:12" x14ac:dyDescent="0.25">
      <c r="B70" s="22" t="s">
        <v>127</v>
      </c>
      <c r="C70" s="23">
        <v>0.46588576391670161</v>
      </c>
      <c r="D70" s="24">
        <v>0.49883525308406867</v>
      </c>
      <c r="E70" s="25">
        <v>636699</v>
      </c>
      <c r="F70" s="26">
        <v>0</v>
      </c>
      <c r="G70" s="7"/>
      <c r="H70" s="22" t="s">
        <v>127</v>
      </c>
      <c r="I70" s="39">
        <v>5.9059648965754052E-2</v>
      </c>
      <c r="J70" s="33"/>
      <c r="K70" s="9">
        <f t="shared" si="2"/>
        <v>6.3236507635869271E-2</v>
      </c>
      <c r="L70" s="9">
        <f t="shared" si="1"/>
        <v>-5.5158590947511583E-2</v>
      </c>
    </row>
    <row r="71" spans="2:12" x14ac:dyDescent="0.25">
      <c r="B71" s="22" t="s">
        <v>128</v>
      </c>
      <c r="C71" s="23">
        <v>3.3697241553701199E-2</v>
      </c>
      <c r="D71" s="24">
        <v>0.18044885316051798</v>
      </c>
      <c r="E71" s="25">
        <v>636699</v>
      </c>
      <c r="F71" s="26">
        <v>0</v>
      </c>
      <c r="G71" s="7"/>
      <c r="H71" s="22" t="s">
        <v>128</v>
      </c>
      <c r="I71" s="39">
        <v>1.9528314868077793E-3</v>
      </c>
      <c r="J71" s="33"/>
      <c r="K71" s="9">
        <f t="shared" si="2"/>
        <v>1.0457403410619312E-2</v>
      </c>
      <c r="L71" s="9">
        <f t="shared" si="1"/>
        <v>-3.6467416208014596E-4</v>
      </c>
    </row>
    <row r="72" spans="2:12" x14ac:dyDescent="0.25">
      <c r="B72" s="22" t="s">
        <v>129</v>
      </c>
      <c r="C72" s="23">
        <v>8.4832864508975217E-2</v>
      </c>
      <c r="D72" s="24">
        <v>0.27863304101260072</v>
      </c>
      <c r="E72" s="25">
        <v>636699</v>
      </c>
      <c r="F72" s="26">
        <v>0</v>
      </c>
      <c r="G72" s="7"/>
      <c r="H72" s="22" t="s">
        <v>129</v>
      </c>
      <c r="I72" s="39">
        <v>4.4586010582599457E-2</v>
      </c>
      <c r="J72" s="33"/>
      <c r="K72" s="9">
        <f t="shared" si="2"/>
        <v>0.14644225767181998</v>
      </c>
      <c r="L72" s="9">
        <f t="shared" ref="L72:L123" si="3">((0-C72)/D72)*I72</f>
        <v>-1.3574696600961778E-2</v>
      </c>
    </row>
    <row r="73" spans="2:12" x14ac:dyDescent="0.25">
      <c r="B73" s="22" t="s">
        <v>130</v>
      </c>
      <c r="C73" s="23">
        <v>0.1810321674763114</v>
      </c>
      <c r="D73" s="24">
        <v>0.38504513329224166</v>
      </c>
      <c r="E73" s="25">
        <v>636699</v>
      </c>
      <c r="F73" s="26">
        <v>0</v>
      </c>
      <c r="G73" s="7"/>
      <c r="H73" s="22" t="s">
        <v>130</v>
      </c>
      <c r="I73" s="39">
        <v>3.8079080981489002E-2</v>
      </c>
      <c r="J73" s="33"/>
      <c r="K73" s="9">
        <f t="shared" si="2"/>
        <v>8.0991914244595453E-2</v>
      </c>
      <c r="L73" s="9">
        <f t="shared" si="3"/>
        <v>-1.7903196195841492E-2</v>
      </c>
    </row>
    <row r="74" spans="2:12" x14ac:dyDescent="0.25">
      <c r="B74" s="22" t="s">
        <v>131</v>
      </c>
      <c r="C74" s="23">
        <v>1.3196188465821369E-2</v>
      </c>
      <c r="D74" s="24">
        <v>0.11411428275316633</v>
      </c>
      <c r="E74" s="25">
        <v>636699</v>
      </c>
      <c r="F74" s="26">
        <v>0</v>
      </c>
      <c r="G74" s="7"/>
      <c r="H74" s="22" t="s">
        <v>131</v>
      </c>
      <c r="I74" s="39">
        <v>8.7004427732304893E-3</v>
      </c>
      <c r="J74" s="33"/>
      <c r="K74" s="9">
        <f t="shared" si="2"/>
        <v>7.5237120924029288E-2</v>
      </c>
      <c r="L74" s="9">
        <f t="shared" si="3"/>
        <v>-1.0061201788385018E-3</v>
      </c>
    </row>
    <row r="75" spans="2:12" x14ac:dyDescent="0.25">
      <c r="B75" s="22" t="s">
        <v>132</v>
      </c>
      <c r="C75" s="23">
        <v>3.1837650129810172E-2</v>
      </c>
      <c r="D75" s="24">
        <v>0.17556782899016835</v>
      </c>
      <c r="E75" s="25">
        <v>636699</v>
      </c>
      <c r="F75" s="26">
        <v>0</v>
      </c>
      <c r="G75" s="7"/>
      <c r="H75" s="22" t="s">
        <v>132</v>
      </c>
      <c r="I75" s="39">
        <v>1.4014570725563445E-2</v>
      </c>
      <c r="J75" s="33"/>
      <c r="K75" s="9">
        <f t="shared" si="2"/>
        <v>7.7282835950789663E-2</v>
      </c>
      <c r="L75" s="9">
        <f t="shared" si="3"/>
        <v>-2.5414166253941383E-3</v>
      </c>
    </row>
    <row r="76" spans="2:12" x14ac:dyDescent="0.25">
      <c r="B76" s="22" t="s">
        <v>133</v>
      </c>
      <c r="C76" s="23">
        <v>1.1437115497275791E-2</v>
      </c>
      <c r="D76" s="24">
        <v>0.10633120729166276</v>
      </c>
      <c r="E76" s="25">
        <v>636699</v>
      </c>
      <c r="F76" s="26">
        <v>0</v>
      </c>
      <c r="G76" s="7"/>
      <c r="H76" s="22" t="s">
        <v>133</v>
      </c>
      <c r="I76" s="39">
        <v>4.6679827436831266E-3</v>
      </c>
      <c r="J76" s="33"/>
      <c r="K76" s="9">
        <f t="shared" si="2"/>
        <v>4.3398308017388178E-2</v>
      </c>
      <c r="L76" s="9">
        <f t="shared" si="3"/>
        <v>-5.0209396788237473E-4</v>
      </c>
    </row>
    <row r="77" spans="2:12" x14ac:dyDescent="0.25">
      <c r="B77" s="22" t="s">
        <v>134</v>
      </c>
      <c r="C77" s="23">
        <v>0.51413148128079356</v>
      </c>
      <c r="D77" s="24">
        <v>0.49980065383510164</v>
      </c>
      <c r="E77" s="25">
        <v>636699</v>
      </c>
      <c r="F77" s="26">
        <v>0</v>
      </c>
      <c r="G77" s="7"/>
      <c r="H77" s="22" t="s">
        <v>134</v>
      </c>
      <c r="I77" s="39">
        <v>7.5653538459262482E-2</v>
      </c>
      <c r="J77" s="33"/>
      <c r="K77" s="9">
        <f t="shared" si="2"/>
        <v>7.3544667028778585E-2</v>
      </c>
      <c r="L77" s="9">
        <f t="shared" si="3"/>
        <v>-7.7822758921453822E-2</v>
      </c>
    </row>
    <row r="78" spans="2:12" x14ac:dyDescent="0.25">
      <c r="B78" s="22" t="s">
        <v>135</v>
      </c>
      <c r="C78" s="23">
        <v>3.4616043059593317E-3</v>
      </c>
      <c r="D78" s="24">
        <v>5.8733525516313764E-2</v>
      </c>
      <c r="E78" s="25">
        <v>636699</v>
      </c>
      <c r="F78" s="26">
        <v>0</v>
      </c>
      <c r="G78" s="7"/>
      <c r="H78" s="22" t="s">
        <v>135</v>
      </c>
      <c r="I78" s="39">
        <v>8.064715281087024E-4</v>
      </c>
      <c r="J78" s="33"/>
      <c r="K78" s="9">
        <f t="shared" si="2"/>
        <v>1.3683493979450262E-2</v>
      </c>
      <c r="L78" s="9">
        <f t="shared" si="3"/>
        <v>-4.7531376497385137E-5</v>
      </c>
    </row>
    <row r="79" spans="2:12" x14ac:dyDescent="0.25">
      <c r="B79" s="22" t="s">
        <v>136</v>
      </c>
      <c r="C79" s="23">
        <v>4.791903238421923E-3</v>
      </c>
      <c r="D79" s="24">
        <v>6.9057573023456623E-2</v>
      </c>
      <c r="E79" s="25">
        <v>636699</v>
      </c>
      <c r="F79" s="26">
        <v>0</v>
      </c>
      <c r="G79" s="7"/>
      <c r="H79" s="22" t="s">
        <v>136</v>
      </c>
      <c r="I79" s="39">
        <v>-4.4366340279576987E-3</v>
      </c>
      <c r="J79" s="33"/>
      <c r="K79" s="9">
        <f t="shared" si="2"/>
        <v>-6.3937580104236724E-2</v>
      </c>
      <c r="L79" s="9">
        <f t="shared" si="3"/>
        <v>3.0785792253431915E-4</v>
      </c>
    </row>
    <row r="80" spans="2:12" x14ac:dyDescent="0.25">
      <c r="B80" s="22" t="s">
        <v>137</v>
      </c>
      <c r="C80" s="23">
        <v>7.7257856538175806E-3</v>
      </c>
      <c r="D80" s="24">
        <v>8.7556324330385529E-2</v>
      </c>
      <c r="E80" s="25">
        <v>636699</v>
      </c>
      <c r="F80" s="26">
        <v>0</v>
      </c>
      <c r="G80" s="7"/>
      <c r="H80" s="22" t="s">
        <v>137</v>
      </c>
      <c r="I80" s="39">
        <v>-4.3793884158153384E-3</v>
      </c>
      <c r="J80" s="33"/>
      <c r="K80" s="9">
        <f t="shared" si="2"/>
        <v>-4.9631528423034282E-2</v>
      </c>
      <c r="L80" s="9">
        <f t="shared" si="3"/>
        <v>3.8642801024550575E-4</v>
      </c>
    </row>
    <row r="81" spans="2:12" x14ac:dyDescent="0.25">
      <c r="B81" s="22" t="s">
        <v>138</v>
      </c>
      <c r="C81" s="23">
        <v>7.9802229939107822E-3</v>
      </c>
      <c r="D81" s="24">
        <v>8.8975004740774216E-2</v>
      </c>
      <c r="E81" s="25">
        <v>636699</v>
      </c>
      <c r="F81" s="26">
        <v>0</v>
      </c>
      <c r="G81" s="7"/>
      <c r="H81" s="22" t="s">
        <v>138</v>
      </c>
      <c r="I81" s="39">
        <v>-5.6731397789148942E-3</v>
      </c>
      <c r="J81" s="33"/>
      <c r="K81" s="9">
        <f t="shared" si="2"/>
        <v>-6.3252223192346371E-2</v>
      </c>
      <c r="L81" s="9">
        <f t="shared" si="3"/>
        <v>5.0882740206946604E-4</v>
      </c>
    </row>
    <row r="82" spans="2:12" x14ac:dyDescent="0.25">
      <c r="B82" s="22" t="s">
        <v>139</v>
      </c>
      <c r="C82" s="23">
        <v>0.38643063676870865</v>
      </c>
      <c r="D82" s="24">
        <v>0.48693158875598747</v>
      </c>
      <c r="E82" s="25">
        <v>636699</v>
      </c>
      <c r="F82" s="26">
        <v>0</v>
      </c>
      <c r="G82" s="7"/>
      <c r="H82" s="22" t="s">
        <v>139</v>
      </c>
      <c r="I82" s="39">
        <v>-6.6643689671955775E-2</v>
      </c>
      <c r="J82" s="33"/>
      <c r="K82" s="9">
        <f t="shared" si="2"/>
        <v>-8.3975916082735122E-2</v>
      </c>
      <c r="L82" s="9">
        <f t="shared" si="3"/>
        <v>5.2888668616353787E-2</v>
      </c>
    </row>
    <row r="83" spans="2:12" x14ac:dyDescent="0.25">
      <c r="B83" s="22" t="s">
        <v>140</v>
      </c>
      <c r="C83" s="23">
        <v>8.9445719248813001E-3</v>
      </c>
      <c r="D83" s="24">
        <v>9.4151901099657986E-2</v>
      </c>
      <c r="E83" s="25">
        <v>636699</v>
      </c>
      <c r="F83" s="26">
        <v>0</v>
      </c>
      <c r="G83" s="7"/>
      <c r="H83" s="22" t="s">
        <v>140</v>
      </c>
      <c r="I83" s="39">
        <v>-1.0875772755532559E-2</v>
      </c>
      <c r="J83" s="33"/>
      <c r="K83" s="9">
        <f t="shared" si="2"/>
        <v>-0.1144798299130806</v>
      </c>
      <c r="L83" s="9">
        <f t="shared" si="3"/>
        <v>1.0332147361268613E-3</v>
      </c>
    </row>
    <row r="84" spans="2:12" x14ac:dyDescent="0.25">
      <c r="B84" s="22" t="s">
        <v>141</v>
      </c>
      <c r="C84" s="23">
        <v>1.5448430105905618E-2</v>
      </c>
      <c r="D84" s="24">
        <v>0.12332801791034353</v>
      </c>
      <c r="E84" s="25">
        <v>636699</v>
      </c>
      <c r="F84" s="26">
        <v>0</v>
      </c>
      <c r="G84" s="7"/>
      <c r="H84" s="22" t="s">
        <v>141</v>
      </c>
      <c r="I84" s="39">
        <v>-9.7194357298420169E-3</v>
      </c>
      <c r="J84" s="33"/>
      <c r="K84" s="9">
        <f t="shared" ref="K84:K123" si="4">((1-C84)/D84)*I84</f>
        <v>-7.7592147092296157E-2</v>
      </c>
      <c r="L84" s="9">
        <f t="shared" si="3"/>
        <v>1.217485094510005E-3</v>
      </c>
    </row>
    <row r="85" spans="2:12" x14ac:dyDescent="0.25">
      <c r="B85" s="22" t="s">
        <v>142</v>
      </c>
      <c r="C85" s="23">
        <v>3.6967232554158243E-2</v>
      </c>
      <c r="D85" s="24">
        <v>0.18868150992069863</v>
      </c>
      <c r="E85" s="25">
        <v>636699</v>
      </c>
      <c r="F85" s="26">
        <v>0</v>
      </c>
      <c r="G85" s="7"/>
      <c r="H85" s="22" t="s">
        <v>142</v>
      </c>
      <c r="I85" s="39">
        <v>-1.2556530639165165E-2</v>
      </c>
      <c r="J85" s="33"/>
      <c r="K85" s="9">
        <f t="shared" si="4"/>
        <v>-6.4088688160467089E-2</v>
      </c>
      <c r="L85" s="9">
        <f t="shared" si="3"/>
        <v>2.4601254696685606E-3</v>
      </c>
    </row>
    <row r="86" spans="2:12" x14ac:dyDescent="0.25">
      <c r="B86" s="22" t="s">
        <v>143</v>
      </c>
      <c r="C86" s="23">
        <v>1.6883959296307989E-3</v>
      </c>
      <c r="D86" s="24">
        <v>4.1055424685887514E-2</v>
      </c>
      <c r="E86" s="25">
        <v>636699</v>
      </c>
      <c r="F86" s="26">
        <v>0</v>
      </c>
      <c r="G86" s="7"/>
      <c r="H86" s="22" t="s">
        <v>143</v>
      </c>
      <c r="I86" s="39">
        <v>-2.2685420274314288E-3</v>
      </c>
      <c r="J86" s="33"/>
      <c r="K86" s="9">
        <f t="shared" si="4"/>
        <v>-5.5162304315039622E-2</v>
      </c>
      <c r="L86" s="9">
        <f t="shared" si="3"/>
        <v>9.329332614669616E-5</v>
      </c>
    </row>
    <row r="87" spans="2:12" x14ac:dyDescent="0.25">
      <c r="B87" s="22" t="s">
        <v>144</v>
      </c>
      <c r="C87" s="23">
        <v>9.9261974653643242E-4</v>
      </c>
      <c r="D87" s="24">
        <v>3.1490252619494438E-2</v>
      </c>
      <c r="E87" s="25">
        <v>636699</v>
      </c>
      <c r="F87" s="26">
        <v>0</v>
      </c>
      <c r="G87" s="7"/>
      <c r="H87" s="22" t="s">
        <v>144</v>
      </c>
      <c r="I87" s="39">
        <v>-7.9138584695243497E-4</v>
      </c>
      <c r="J87" s="33"/>
      <c r="K87" s="9">
        <f t="shared" si="4"/>
        <v>-2.5106191153391685E-2</v>
      </c>
      <c r="L87" s="9">
        <f t="shared" si="3"/>
        <v>2.4945662656518171E-5</v>
      </c>
    </row>
    <row r="88" spans="2:12" x14ac:dyDescent="0.25">
      <c r="B88" s="22" t="s">
        <v>145</v>
      </c>
      <c r="C88" s="23">
        <v>0.28114226659693203</v>
      </c>
      <c r="D88" s="24">
        <v>0.44955712645962315</v>
      </c>
      <c r="E88" s="25">
        <v>636699</v>
      </c>
      <c r="F88" s="26">
        <v>0</v>
      </c>
      <c r="G88" s="7"/>
      <c r="H88" s="22" t="s">
        <v>145</v>
      </c>
      <c r="I88" s="39">
        <v>-7.130066177417925E-2</v>
      </c>
      <c r="J88" s="33"/>
      <c r="K88" s="9">
        <f t="shared" si="4"/>
        <v>-0.11401227807636305</v>
      </c>
      <c r="L88" s="9">
        <f t="shared" si="3"/>
        <v>4.4589727269854267E-2</v>
      </c>
    </row>
    <row r="89" spans="2:12" x14ac:dyDescent="0.25">
      <c r="B89" s="22" t="s">
        <v>146</v>
      </c>
      <c r="C89" s="23">
        <v>8.3932910213460367E-3</v>
      </c>
      <c r="D89" s="24">
        <v>9.1229692310471011E-2</v>
      </c>
      <c r="E89" s="25">
        <v>636699</v>
      </c>
      <c r="F89" s="26">
        <v>0</v>
      </c>
      <c r="G89" s="7"/>
      <c r="H89" s="22" t="s">
        <v>146</v>
      </c>
      <c r="I89" s="39">
        <v>-6.9614272548890379E-3</v>
      </c>
      <c r="J89" s="33"/>
      <c r="K89" s="9">
        <f t="shared" si="4"/>
        <v>-7.5666132321510884E-2</v>
      </c>
      <c r="L89" s="9">
        <f t="shared" si="3"/>
        <v>6.4046346528681046E-4</v>
      </c>
    </row>
    <row r="90" spans="2:12" x14ac:dyDescent="0.25">
      <c r="B90" s="22" t="s">
        <v>147</v>
      </c>
      <c r="C90" s="23">
        <v>2.7964548397280346E-2</v>
      </c>
      <c r="D90" s="24">
        <v>0.16487138964414785</v>
      </c>
      <c r="E90" s="25">
        <v>636699</v>
      </c>
      <c r="F90" s="26">
        <v>0</v>
      </c>
      <c r="G90" s="7"/>
      <c r="H90" s="22" t="s">
        <v>147</v>
      </c>
      <c r="I90" s="39">
        <v>-1.8271509974151209E-2</v>
      </c>
      <c r="J90" s="33"/>
      <c r="K90" s="9">
        <f t="shared" si="4"/>
        <v>-0.10772369595186512</v>
      </c>
      <c r="L90" s="9">
        <f t="shared" si="3"/>
        <v>3.0991097125242098E-3</v>
      </c>
    </row>
    <row r="91" spans="2:12" x14ac:dyDescent="0.25">
      <c r="B91" s="22" t="s">
        <v>148</v>
      </c>
      <c r="C91" s="23">
        <v>1.5068344696630593E-2</v>
      </c>
      <c r="D91" s="24">
        <v>0.12182492764008951</v>
      </c>
      <c r="E91" s="25">
        <v>636699</v>
      </c>
      <c r="F91" s="26">
        <v>0</v>
      </c>
      <c r="G91" s="7"/>
      <c r="H91" s="22" t="s">
        <v>148</v>
      </c>
      <c r="I91" s="39">
        <v>-5.334791616245887E-3</v>
      </c>
      <c r="J91" s="33"/>
      <c r="K91" s="9">
        <f t="shared" si="4"/>
        <v>-4.3130788083132067E-2</v>
      </c>
      <c r="L91" s="9">
        <f t="shared" si="3"/>
        <v>6.598524662848632E-4</v>
      </c>
    </row>
    <row r="92" spans="2:12" x14ac:dyDescent="0.25">
      <c r="B92" s="22" t="s">
        <v>149</v>
      </c>
      <c r="C92" s="23">
        <v>1.5349482251424927E-2</v>
      </c>
      <c r="D92" s="24">
        <v>0.12293860005686276</v>
      </c>
      <c r="E92" s="25">
        <v>636699</v>
      </c>
      <c r="F92" s="26">
        <v>0</v>
      </c>
      <c r="G92" s="7"/>
      <c r="H92" s="22" t="s">
        <v>149</v>
      </c>
      <c r="I92" s="39">
        <v>-1.1635496351304264E-2</v>
      </c>
      <c r="J92" s="33"/>
      <c r="K92" s="9">
        <f t="shared" si="4"/>
        <v>-9.3192028388758633E-2</v>
      </c>
      <c r="L92" s="9">
        <f t="shared" si="3"/>
        <v>1.4527483202855492E-3</v>
      </c>
    </row>
    <row r="93" spans="2:12" x14ac:dyDescent="0.25">
      <c r="B93" s="22" t="s">
        <v>150</v>
      </c>
      <c r="C93" s="23">
        <v>7.8749927359710002E-3</v>
      </c>
      <c r="D93" s="24">
        <v>8.8391116615117962E-2</v>
      </c>
      <c r="E93" s="25">
        <v>636699</v>
      </c>
      <c r="F93" s="26">
        <v>0</v>
      </c>
      <c r="G93" s="7"/>
      <c r="H93" s="22" t="s">
        <v>150</v>
      </c>
      <c r="I93" s="39">
        <v>1.1831349456825914E-3</v>
      </c>
      <c r="J93" s="33"/>
      <c r="K93" s="9">
        <f t="shared" si="4"/>
        <v>1.3279816021454172E-2</v>
      </c>
      <c r="L93" s="9">
        <f t="shared" si="3"/>
        <v>-1.0540854623993163E-4</v>
      </c>
    </row>
    <row r="94" spans="2:12" x14ac:dyDescent="0.25">
      <c r="B94" s="22" t="s">
        <v>151</v>
      </c>
      <c r="C94" s="23">
        <v>5.2338703217690005E-2</v>
      </c>
      <c r="D94" s="24">
        <v>0.22270932011055514</v>
      </c>
      <c r="E94" s="25">
        <v>636699</v>
      </c>
      <c r="F94" s="26">
        <v>0</v>
      </c>
      <c r="G94" s="7"/>
      <c r="H94" s="22" t="s">
        <v>151</v>
      </c>
      <c r="I94" s="39">
        <v>1.0269551910660197E-2</v>
      </c>
      <c r="J94" s="33"/>
      <c r="K94" s="9">
        <f t="shared" si="4"/>
        <v>4.3698471515239694E-2</v>
      </c>
      <c r="L94" s="9">
        <f t="shared" si="3"/>
        <v>-2.4134375218957493E-3</v>
      </c>
    </row>
    <row r="95" spans="2:12" x14ac:dyDescent="0.25">
      <c r="B95" s="22" t="s">
        <v>152</v>
      </c>
      <c r="C95" s="23">
        <v>5.26622469958332E-3</v>
      </c>
      <c r="D95" s="24">
        <v>7.2377481336319813E-2</v>
      </c>
      <c r="E95" s="25">
        <v>636699</v>
      </c>
      <c r="F95" s="26">
        <v>0</v>
      </c>
      <c r="G95" s="7"/>
      <c r="H95" s="22" t="s">
        <v>152</v>
      </c>
      <c r="I95" s="39">
        <v>-4.5067375674402542E-4</v>
      </c>
      <c r="J95" s="33"/>
      <c r="K95" s="9">
        <f t="shared" si="4"/>
        <v>-6.1939210814986453E-3</v>
      </c>
      <c r="L95" s="9">
        <f t="shared" si="3"/>
        <v>3.2791266363512137E-5</v>
      </c>
    </row>
    <row r="96" spans="2:12" x14ac:dyDescent="0.25">
      <c r="B96" s="22" t="s">
        <v>153</v>
      </c>
      <c r="C96" s="23">
        <v>1.2674748978716787E-3</v>
      </c>
      <c r="D96" s="24">
        <v>3.5579072408258312E-2</v>
      </c>
      <c r="E96" s="25">
        <v>636699</v>
      </c>
      <c r="F96" s="26">
        <v>0</v>
      </c>
      <c r="G96" s="7"/>
      <c r="H96" s="22" t="s">
        <v>153</v>
      </c>
      <c r="I96" s="39">
        <v>1.7429953814300219E-3</v>
      </c>
      <c r="J96" s="33"/>
      <c r="K96" s="9">
        <f t="shared" si="4"/>
        <v>4.8927250226256505E-2</v>
      </c>
      <c r="L96" s="9">
        <f t="shared" si="3"/>
        <v>-6.209276250147666E-5</v>
      </c>
    </row>
    <row r="97" spans="2:12" x14ac:dyDescent="0.25">
      <c r="B97" s="22" t="s">
        <v>154</v>
      </c>
      <c r="C97" s="23">
        <v>0.10770866610439153</v>
      </c>
      <c r="D97" s="24">
        <v>0.31001235507182451</v>
      </c>
      <c r="E97" s="25">
        <v>636699</v>
      </c>
      <c r="F97" s="26">
        <v>0</v>
      </c>
      <c r="G97" s="7"/>
      <c r="H97" s="22" t="s">
        <v>154</v>
      </c>
      <c r="I97" s="39">
        <v>4.2222719734878324E-2</v>
      </c>
      <c r="J97" s="33"/>
      <c r="K97" s="9">
        <f t="shared" si="4"/>
        <v>0.12152730785263824</v>
      </c>
      <c r="L97" s="9">
        <f t="shared" si="3"/>
        <v>-1.4669585735993253E-2</v>
      </c>
    </row>
    <row r="98" spans="2:12" x14ac:dyDescent="0.25">
      <c r="B98" s="22" t="s">
        <v>155</v>
      </c>
      <c r="C98" s="23">
        <v>0.41687359333060048</v>
      </c>
      <c r="D98" s="24">
        <v>0.49304196810433637</v>
      </c>
      <c r="E98" s="25">
        <v>636699</v>
      </c>
      <c r="F98" s="26">
        <v>0</v>
      </c>
      <c r="G98" s="7"/>
      <c r="H98" s="22" t="s">
        <v>155</v>
      </c>
      <c r="I98" s="39">
        <v>3.0433394169849901E-2</v>
      </c>
      <c r="J98" s="33"/>
      <c r="K98" s="9">
        <f t="shared" si="4"/>
        <v>3.599392533104312E-2</v>
      </c>
      <c r="L98" s="9">
        <f t="shared" si="3"/>
        <v>-2.5731842734627221E-2</v>
      </c>
    </row>
    <row r="99" spans="2:12" x14ac:dyDescent="0.25">
      <c r="B99" s="22" t="s">
        <v>156</v>
      </c>
      <c r="C99" s="23">
        <v>1.1580040175970122E-2</v>
      </c>
      <c r="D99" s="24">
        <v>0.10698579729351526</v>
      </c>
      <c r="E99" s="25">
        <v>636699</v>
      </c>
      <c r="F99" s="26">
        <v>0</v>
      </c>
      <c r="G99" s="7"/>
      <c r="H99" s="22" t="s">
        <v>156</v>
      </c>
      <c r="I99" s="39">
        <v>6.5813276427242927E-3</v>
      </c>
      <c r="J99" s="33"/>
      <c r="K99" s="9">
        <f t="shared" si="4"/>
        <v>6.0803543729861208E-2</v>
      </c>
      <c r="L99" s="9">
        <f t="shared" si="3"/>
        <v>-7.1235659724890878E-4</v>
      </c>
    </row>
    <row r="100" spans="2:12" x14ac:dyDescent="0.25">
      <c r="B100" s="22" t="s">
        <v>157</v>
      </c>
      <c r="C100" s="23">
        <v>4.76834422545033E-2</v>
      </c>
      <c r="D100" s="24">
        <v>0.21309575995298569</v>
      </c>
      <c r="E100" s="25">
        <v>636699</v>
      </c>
      <c r="F100" s="26">
        <v>0</v>
      </c>
      <c r="G100" s="7"/>
      <c r="H100" s="22" t="s">
        <v>157</v>
      </c>
      <c r="I100" s="39">
        <v>3.0976801807381309E-2</v>
      </c>
      <c r="J100" s="33"/>
      <c r="K100" s="9">
        <f t="shared" si="4"/>
        <v>0.13843410715294494</v>
      </c>
      <c r="L100" s="9">
        <f t="shared" si="3"/>
        <v>-6.9315341635016181E-3</v>
      </c>
    </row>
    <row r="101" spans="2:12" x14ac:dyDescent="0.25">
      <c r="B101" s="22" t="s">
        <v>158</v>
      </c>
      <c r="C101" s="23">
        <v>1.4889296198046485E-3</v>
      </c>
      <c r="D101" s="24">
        <v>3.8557943973036427E-2</v>
      </c>
      <c r="E101" s="25">
        <v>636699</v>
      </c>
      <c r="F101" s="26">
        <v>0</v>
      </c>
      <c r="G101" s="7"/>
      <c r="H101" s="22" t="s">
        <v>158</v>
      </c>
      <c r="I101" s="39">
        <v>-1.0145031044690581E-3</v>
      </c>
      <c r="J101" s="33"/>
      <c r="K101" s="9">
        <f t="shared" si="4"/>
        <v>-2.6271955305910921E-2</v>
      </c>
      <c r="L101" s="9">
        <f t="shared" si="3"/>
        <v>3.9175421871146961E-5</v>
      </c>
    </row>
    <row r="102" spans="2:12" x14ac:dyDescent="0.25">
      <c r="B102" s="22" t="s">
        <v>159</v>
      </c>
      <c r="C102" s="23">
        <v>2.4642727568285798E-3</v>
      </c>
      <c r="D102" s="24">
        <v>4.9580278110008924E-2</v>
      </c>
      <c r="E102" s="25">
        <v>636699</v>
      </c>
      <c r="F102" s="26">
        <v>0</v>
      </c>
      <c r="G102" s="7"/>
      <c r="H102" s="22" t="s">
        <v>159</v>
      </c>
      <c r="I102" s="39">
        <v>-4.3617172665691515E-3</v>
      </c>
      <c r="J102" s="33"/>
      <c r="K102" s="9">
        <f t="shared" si="4"/>
        <v>-8.7756038719311119E-2</v>
      </c>
      <c r="L102" s="9">
        <f t="shared" si="3"/>
        <v>2.1678904279533187E-4</v>
      </c>
    </row>
    <row r="103" spans="2:12" x14ac:dyDescent="0.25">
      <c r="B103" s="22" t="s">
        <v>160</v>
      </c>
      <c r="C103" s="23">
        <v>3.3483639836092094E-2</v>
      </c>
      <c r="D103" s="24">
        <v>0.17989590470059788</v>
      </c>
      <c r="E103" s="25">
        <v>636699</v>
      </c>
      <c r="F103" s="26">
        <v>0</v>
      </c>
      <c r="G103" s="7"/>
      <c r="H103" s="22" t="s">
        <v>160</v>
      </c>
      <c r="I103" s="39">
        <v>-2.4247541105514456E-2</v>
      </c>
      <c r="J103" s="33"/>
      <c r="K103" s="9">
        <f t="shared" si="4"/>
        <v>-0.13027336676302162</v>
      </c>
      <c r="L103" s="9">
        <f t="shared" si="3"/>
        <v>4.5131429458559877E-3</v>
      </c>
    </row>
    <row r="104" spans="2:12" x14ac:dyDescent="0.25">
      <c r="B104" s="22" t="s">
        <v>161</v>
      </c>
      <c r="C104" s="23">
        <v>1.3708204347737316E-2</v>
      </c>
      <c r="D104" s="24">
        <v>0.11627687094306298</v>
      </c>
      <c r="E104" s="25">
        <v>636699</v>
      </c>
      <c r="F104" s="26">
        <v>0</v>
      </c>
      <c r="G104" s="7"/>
      <c r="H104" s="22" t="s">
        <v>161</v>
      </c>
      <c r="I104" s="39">
        <v>-1.1701759175096787E-2</v>
      </c>
      <c r="J104" s="33"/>
      <c r="K104" s="9">
        <f t="shared" si="4"/>
        <v>-9.9257478942204894E-2</v>
      </c>
      <c r="L104" s="9">
        <f t="shared" si="3"/>
        <v>1.3795529987970217E-3</v>
      </c>
    </row>
    <row r="105" spans="2:12" x14ac:dyDescent="0.25">
      <c r="B105" s="22" t="s">
        <v>162</v>
      </c>
      <c r="C105" s="23">
        <v>7.5514489578277959E-3</v>
      </c>
      <c r="D105" s="24">
        <v>8.6570412654863149E-2</v>
      </c>
      <c r="E105" s="25">
        <v>636699</v>
      </c>
      <c r="F105" s="26">
        <v>0</v>
      </c>
      <c r="G105" s="7"/>
      <c r="H105" s="22" t="s">
        <v>162</v>
      </c>
      <c r="I105" s="39">
        <v>-9.3312870906131894E-3</v>
      </c>
      <c r="J105" s="33"/>
      <c r="K105" s="9">
        <f t="shared" si="4"/>
        <v>-0.10697445083643545</v>
      </c>
      <c r="L105" s="9">
        <f t="shared" si="3"/>
        <v>8.1395867265332403E-4</v>
      </c>
    </row>
    <row r="106" spans="2:12" x14ac:dyDescent="0.25">
      <c r="B106" s="22" t="s">
        <v>163</v>
      </c>
      <c r="C106" s="23">
        <v>8.9477131266108463E-3</v>
      </c>
      <c r="D106" s="24">
        <v>9.4168282791913901E-2</v>
      </c>
      <c r="E106" s="25">
        <v>636699</v>
      </c>
      <c r="F106" s="26">
        <v>0</v>
      </c>
      <c r="G106" s="7"/>
      <c r="H106" s="22" t="s">
        <v>163</v>
      </c>
      <c r="I106" s="39">
        <v>-7.2056572341435187E-3</v>
      </c>
      <c r="J106" s="33"/>
      <c r="K106" s="9">
        <f t="shared" si="4"/>
        <v>-7.5834271036924097E-2</v>
      </c>
      <c r="L106" s="9">
        <f t="shared" si="3"/>
        <v>6.8466952893549702E-4</v>
      </c>
    </row>
    <row r="107" spans="2:12" x14ac:dyDescent="0.25">
      <c r="B107" s="22" t="s">
        <v>164</v>
      </c>
      <c r="C107" s="23">
        <v>2.7454103116229174E-3</v>
      </c>
      <c r="D107" s="24">
        <v>5.2324729659658419E-2</v>
      </c>
      <c r="E107" s="25">
        <v>636699</v>
      </c>
      <c r="F107" s="26">
        <v>0</v>
      </c>
      <c r="G107" s="7"/>
      <c r="H107" s="22" t="s">
        <v>164</v>
      </c>
      <c r="I107" s="39">
        <v>-3.9210836096537742E-3</v>
      </c>
      <c r="J107" s="33"/>
      <c r="K107" s="9">
        <f t="shared" si="4"/>
        <v>-7.4731750201356362E-2</v>
      </c>
      <c r="L107" s="9">
        <f t="shared" si="3"/>
        <v>2.0573414224400136E-4</v>
      </c>
    </row>
    <row r="108" spans="2:12" x14ac:dyDescent="0.25">
      <c r="B108" s="22" t="s">
        <v>165</v>
      </c>
      <c r="C108" s="23">
        <v>1.1328744037606467E-2</v>
      </c>
      <c r="D108" s="24">
        <v>0.1058320423479029</v>
      </c>
      <c r="E108" s="25">
        <v>636699</v>
      </c>
      <c r="F108" s="26">
        <v>0</v>
      </c>
      <c r="G108" s="7"/>
      <c r="H108" s="22" t="s">
        <v>165</v>
      </c>
      <c r="I108" s="39">
        <v>-9.3395050623138395E-3</v>
      </c>
      <c r="J108" s="33"/>
      <c r="K108" s="9">
        <f t="shared" si="4"/>
        <v>-8.7248625228934992E-2</v>
      </c>
      <c r="L108" s="9">
        <f t="shared" si="3"/>
        <v>9.9974317741190113E-4</v>
      </c>
    </row>
    <row r="109" spans="2:12" x14ac:dyDescent="0.25">
      <c r="B109" s="22" t="s">
        <v>166</v>
      </c>
      <c r="C109" s="23">
        <v>1.0351830299717764E-2</v>
      </c>
      <c r="D109" s="24">
        <v>0.10121603627625557</v>
      </c>
      <c r="E109" s="25">
        <v>636699</v>
      </c>
      <c r="F109" s="26">
        <v>0</v>
      </c>
      <c r="G109" s="7"/>
      <c r="H109" s="22" t="s">
        <v>166</v>
      </c>
      <c r="I109" s="39">
        <v>-2.8010125175124715E-3</v>
      </c>
      <c r="J109" s="33"/>
      <c r="K109" s="9">
        <f t="shared" si="4"/>
        <v>-2.7387131656667025E-2</v>
      </c>
      <c r="L109" s="9">
        <f t="shared" si="3"/>
        <v>2.864724535303351E-4</v>
      </c>
    </row>
    <row r="110" spans="2:12" x14ac:dyDescent="0.25">
      <c r="B110" s="22" t="s">
        <v>167</v>
      </c>
      <c r="C110" s="23">
        <v>8.0995886596335158E-3</v>
      </c>
      <c r="D110" s="24">
        <v>8.9632571877539896E-2</v>
      </c>
      <c r="E110" s="25">
        <v>636699</v>
      </c>
      <c r="F110" s="26">
        <v>0</v>
      </c>
      <c r="G110" s="7"/>
      <c r="H110" s="22" t="s">
        <v>167</v>
      </c>
      <c r="I110" s="39">
        <v>-2.7488022252734859E-3</v>
      </c>
      <c r="J110" s="33"/>
      <c r="K110" s="9">
        <f t="shared" si="4"/>
        <v>-3.04190541544117E-2</v>
      </c>
      <c r="L110" s="9">
        <f t="shared" si="3"/>
        <v>2.4839371296651869E-4</v>
      </c>
    </row>
    <row r="111" spans="2:12" x14ac:dyDescent="0.25">
      <c r="B111" s="22" t="s">
        <v>168</v>
      </c>
      <c r="C111" s="23">
        <v>3.3548034471547784E-2</v>
      </c>
      <c r="D111" s="24">
        <v>0.18006280786889445</v>
      </c>
      <c r="E111" s="25">
        <v>636699</v>
      </c>
      <c r="F111" s="26">
        <v>0</v>
      </c>
      <c r="G111" s="7"/>
      <c r="H111" s="22" t="s">
        <v>168</v>
      </c>
      <c r="I111" s="39">
        <v>-1.1025531049021301E-5</v>
      </c>
      <c r="J111" s="33"/>
      <c r="K111" s="9">
        <f t="shared" si="4"/>
        <v>-5.917738526592398E-5</v>
      </c>
      <c r="L111" s="9">
        <f t="shared" si="3"/>
        <v>2.054199310104083E-6</v>
      </c>
    </row>
    <row r="112" spans="2:12" x14ac:dyDescent="0.25">
      <c r="B112" s="22" t="s">
        <v>169</v>
      </c>
      <c r="C112" s="23">
        <v>0.17231690327768695</v>
      </c>
      <c r="D112" s="24">
        <v>0.3776559441182844</v>
      </c>
      <c r="E112" s="25">
        <v>636699</v>
      </c>
      <c r="F112" s="26">
        <v>0</v>
      </c>
      <c r="G112" s="7"/>
      <c r="H112" s="22" t="s">
        <v>169</v>
      </c>
      <c r="I112" s="39">
        <v>-2.0694841278426988E-2</v>
      </c>
      <c r="J112" s="33"/>
      <c r="K112" s="9">
        <f t="shared" si="4"/>
        <v>-4.5355489784480535E-2</v>
      </c>
      <c r="L112" s="9">
        <f t="shared" si="3"/>
        <v>9.4426448688567938E-3</v>
      </c>
    </row>
    <row r="113" spans="2:12" x14ac:dyDescent="0.25">
      <c r="B113" s="22" t="s">
        <v>170</v>
      </c>
      <c r="C113" s="23">
        <v>2.7231077793431438E-2</v>
      </c>
      <c r="D113" s="24">
        <v>0.16275622200152387</v>
      </c>
      <c r="E113" s="25">
        <v>636699</v>
      </c>
      <c r="F113" s="26">
        <v>0</v>
      </c>
      <c r="G113" s="7"/>
      <c r="H113" s="22" t="s">
        <v>170</v>
      </c>
      <c r="I113" s="39">
        <v>-1.7735839032075173E-3</v>
      </c>
      <c r="J113" s="33"/>
      <c r="K113" s="9">
        <f t="shared" si="4"/>
        <v>-1.0600438378017534E-2</v>
      </c>
      <c r="L113" s="9">
        <f t="shared" si="3"/>
        <v>2.9674196566795142E-4</v>
      </c>
    </row>
    <row r="114" spans="2:12" x14ac:dyDescent="0.25">
      <c r="B114" s="22" t="s">
        <v>171</v>
      </c>
      <c r="C114" s="23">
        <v>3.0204225230446413E-2</v>
      </c>
      <c r="D114" s="24">
        <v>0.17114898776994689</v>
      </c>
      <c r="E114" s="25">
        <v>636699</v>
      </c>
      <c r="F114" s="26">
        <v>0</v>
      </c>
      <c r="G114" s="7"/>
      <c r="H114" s="22" t="s">
        <v>171</v>
      </c>
      <c r="I114" s="39">
        <v>3.5778248258328377E-3</v>
      </c>
      <c r="J114" s="33"/>
      <c r="K114" s="9">
        <f t="shared" si="4"/>
        <v>2.0273327024418291E-2</v>
      </c>
      <c r="L114" s="9">
        <f t="shared" si="3"/>
        <v>-6.314114286191158E-4</v>
      </c>
    </row>
    <row r="115" spans="2:12" x14ac:dyDescent="0.25">
      <c r="B115" s="22" t="s">
        <v>172</v>
      </c>
      <c r="C115" s="23">
        <v>6.0015800244699616E-2</v>
      </c>
      <c r="D115" s="24">
        <v>0.23751629958710838</v>
      </c>
      <c r="E115" s="25">
        <v>636699</v>
      </c>
      <c r="F115" s="26">
        <v>0</v>
      </c>
      <c r="G115" s="7"/>
      <c r="H115" s="22" t="s">
        <v>172</v>
      </c>
      <c r="I115" s="39">
        <v>-1.3683040589968489E-2</v>
      </c>
      <c r="J115" s="33"/>
      <c r="K115" s="9">
        <f t="shared" si="4"/>
        <v>-5.4151407636189544E-2</v>
      </c>
      <c r="L115" s="9">
        <f t="shared" si="3"/>
        <v>3.4574411617864292E-3</v>
      </c>
    </row>
    <row r="116" spans="2:12" x14ac:dyDescent="0.25">
      <c r="B116" s="22" t="s">
        <v>173</v>
      </c>
      <c r="C116" s="23">
        <v>0.42293611266862363</v>
      </c>
      <c r="D116" s="24">
        <v>0.49402585012592715</v>
      </c>
      <c r="E116" s="25">
        <v>636699</v>
      </c>
      <c r="F116" s="26">
        <v>0</v>
      </c>
      <c r="G116" s="7"/>
      <c r="H116" s="22" t="s">
        <v>173</v>
      </c>
      <c r="I116" s="39">
        <v>6.0959019411671797E-2</v>
      </c>
      <c r="J116" s="33"/>
      <c r="K116" s="9">
        <f t="shared" si="4"/>
        <v>7.1205279441635447E-2</v>
      </c>
      <c r="L116" s="9">
        <f t="shared" si="3"/>
        <v>-5.2187088379063301E-2</v>
      </c>
    </row>
    <row r="117" spans="2:12" x14ac:dyDescent="0.25">
      <c r="B117" s="22" t="s">
        <v>174</v>
      </c>
      <c r="C117" s="23">
        <v>3.6262032765875245E-2</v>
      </c>
      <c r="D117" s="24">
        <v>0.18694157545498094</v>
      </c>
      <c r="E117" s="25">
        <v>636699</v>
      </c>
      <c r="F117" s="26">
        <v>0</v>
      </c>
      <c r="G117" s="7"/>
      <c r="H117" s="22" t="s">
        <v>174</v>
      </c>
      <c r="I117" s="39">
        <v>-1.73381420829751E-2</v>
      </c>
      <c r="J117" s="33"/>
      <c r="K117" s="9">
        <f t="shared" si="4"/>
        <v>-8.938314425774592E-2</v>
      </c>
      <c r="L117" s="9">
        <f t="shared" si="3"/>
        <v>3.3631698822590181E-3</v>
      </c>
    </row>
    <row r="118" spans="2:12" x14ac:dyDescent="0.25">
      <c r="B118" s="22" t="s">
        <v>175</v>
      </c>
      <c r="C118" s="23">
        <v>5.1017827890416034E-2</v>
      </c>
      <c r="D118" s="24">
        <v>0.22003428180293566</v>
      </c>
      <c r="E118" s="25">
        <v>636699</v>
      </c>
      <c r="F118" s="26">
        <v>0</v>
      </c>
      <c r="G118" s="7"/>
      <c r="H118" s="22" t="s">
        <v>175</v>
      </c>
      <c r="I118" s="39">
        <v>-1.9956719881786638E-2</v>
      </c>
      <c r="J118" s="33"/>
      <c r="K118" s="9">
        <f t="shared" si="4"/>
        <v>-8.6071003238313223E-2</v>
      </c>
      <c r="L118" s="9">
        <f t="shared" si="3"/>
        <v>4.6272266841495902E-3</v>
      </c>
    </row>
    <row r="119" spans="2:12" x14ac:dyDescent="0.25">
      <c r="B119" s="22" t="s">
        <v>176</v>
      </c>
      <c r="C119" s="23">
        <v>4.0230941151156205E-2</v>
      </c>
      <c r="D119" s="24">
        <v>0.19650056786185699</v>
      </c>
      <c r="E119" s="25">
        <v>636699</v>
      </c>
      <c r="F119" s="26">
        <v>0</v>
      </c>
      <c r="G119" s="7"/>
      <c r="H119" s="22" t="s">
        <v>176</v>
      </c>
      <c r="I119" s="39">
        <v>-5.4722959754353864E-3</v>
      </c>
      <c r="J119" s="33"/>
      <c r="K119" s="9">
        <f t="shared" si="4"/>
        <v>-2.672837241762209E-2</v>
      </c>
      <c r="L119" s="9">
        <f t="shared" si="3"/>
        <v>1.1203815833459722E-3</v>
      </c>
    </row>
    <row r="120" spans="2:12" x14ac:dyDescent="0.25">
      <c r="B120" s="22" t="s">
        <v>177</v>
      </c>
      <c r="C120" s="23">
        <v>1.7589159084590994E-2</v>
      </c>
      <c r="D120" s="24">
        <v>0.13145268238788113</v>
      </c>
      <c r="E120" s="25">
        <v>636699</v>
      </c>
      <c r="F120" s="26">
        <v>0</v>
      </c>
      <c r="G120" s="7"/>
      <c r="H120" s="22" t="s">
        <v>177</v>
      </c>
      <c r="I120" s="39">
        <v>-6.628287587808303E-3</v>
      </c>
      <c r="J120" s="33"/>
      <c r="K120" s="9">
        <f t="shared" si="4"/>
        <v>-4.953646791134822E-2</v>
      </c>
      <c r="L120" s="9">
        <f t="shared" si="3"/>
        <v>8.8690472284442645E-4</v>
      </c>
    </row>
    <row r="121" spans="2:12" x14ac:dyDescent="0.25">
      <c r="B121" s="22" t="s">
        <v>178</v>
      </c>
      <c r="C121" s="23">
        <v>9.9670330878484179E-3</v>
      </c>
      <c r="D121" s="24">
        <v>9.9336331910851339E-2</v>
      </c>
      <c r="E121" s="25">
        <v>636699</v>
      </c>
      <c r="F121" s="26">
        <v>0</v>
      </c>
      <c r="G121" s="7"/>
      <c r="H121" s="22" t="s">
        <v>178</v>
      </c>
      <c r="I121" s="39">
        <v>-6.4808564179240991E-3</v>
      </c>
      <c r="J121" s="33"/>
      <c r="K121" s="9">
        <f t="shared" si="4"/>
        <v>-6.4591286834783476E-2</v>
      </c>
      <c r="L121" s="9">
        <f t="shared" si="3"/>
        <v>6.5026470287844436E-4</v>
      </c>
    </row>
    <row r="122" spans="2:12" x14ac:dyDescent="0.25">
      <c r="B122" s="22" t="s">
        <v>179</v>
      </c>
      <c r="C122" s="23">
        <v>3.5150047353616075E-3</v>
      </c>
      <c r="D122" s="24">
        <v>5.9183232239756557E-2</v>
      </c>
      <c r="E122" s="25">
        <v>636699</v>
      </c>
      <c r="F122" s="26">
        <v>0</v>
      </c>
      <c r="G122" s="7"/>
      <c r="H122" s="22" t="s">
        <v>179</v>
      </c>
      <c r="I122" s="39">
        <v>-4.6364263412419764E-3</v>
      </c>
      <c r="J122" s="33"/>
      <c r="K122" s="9">
        <f t="shared" si="4"/>
        <v>-7.8064835357095741E-2</v>
      </c>
      <c r="L122" s="9">
        <f t="shared" si="3"/>
        <v>2.7536617936985922E-4</v>
      </c>
    </row>
    <row r="123" spans="2:12" x14ac:dyDescent="0.25">
      <c r="B123" s="22" t="s">
        <v>180</v>
      </c>
      <c r="C123" s="23">
        <v>3.5713893064069524E-2</v>
      </c>
      <c r="D123" s="24">
        <v>0.1855760356171032</v>
      </c>
      <c r="E123" s="25">
        <v>636699</v>
      </c>
      <c r="F123" s="26">
        <v>0</v>
      </c>
      <c r="G123" s="7"/>
      <c r="H123" s="22" t="s">
        <v>180</v>
      </c>
      <c r="I123" s="39">
        <v>-1.9028291422474003E-2</v>
      </c>
      <c r="J123" s="33"/>
      <c r="K123" s="9">
        <f t="shared" si="4"/>
        <v>-9.8874388583655826E-2</v>
      </c>
      <c r="L123" s="9">
        <f t="shared" si="3"/>
        <v>3.6619726399175026E-3</v>
      </c>
    </row>
    <row r="124" spans="2:12" x14ac:dyDescent="0.25">
      <c r="B124" s="22" t="s">
        <v>181</v>
      </c>
      <c r="C124" s="23">
        <v>0.12090014276761864</v>
      </c>
      <c r="D124" s="24">
        <v>0.32601144945429411</v>
      </c>
      <c r="E124" s="25">
        <v>636699</v>
      </c>
      <c r="F124" s="26">
        <v>0</v>
      </c>
      <c r="G124" s="7"/>
      <c r="H124" s="22" t="s">
        <v>181</v>
      </c>
      <c r="I124" s="39">
        <v>-4.8509828857946372E-2</v>
      </c>
      <c r="J124" s="33"/>
      <c r="K124" s="9">
        <f t="shared" ref="K124:K148" si="5">((1-C124)/D124)*I124</f>
        <v>-0.1308082390810836</v>
      </c>
      <c r="L124" s="9">
        <f t="shared" ref="L124:L148" si="6">((0-C124)/D124)*I124</f>
        <v>1.7989690988999139E-2</v>
      </c>
    </row>
    <row r="125" spans="2:12" ht="15" customHeight="1" x14ac:dyDescent="0.25">
      <c r="B125" s="22" t="s">
        <v>182</v>
      </c>
      <c r="C125" s="23">
        <v>5.1107352139708089E-3</v>
      </c>
      <c r="D125" s="24">
        <v>7.1306546582047506E-2</v>
      </c>
      <c r="E125" s="25">
        <v>636699</v>
      </c>
      <c r="F125" s="26">
        <v>0</v>
      </c>
      <c r="G125" s="7"/>
      <c r="H125" s="22" t="s">
        <v>182</v>
      </c>
      <c r="I125" s="39">
        <v>-1.0438333026682105E-2</v>
      </c>
      <c r="J125" s="33"/>
      <c r="K125" s="9">
        <f t="shared" si="5"/>
        <v>-0.14563859797302345</v>
      </c>
      <c r="L125" s="9">
        <f t="shared" si="6"/>
        <v>7.4814387642844809E-4</v>
      </c>
    </row>
    <row r="126" spans="2:12" x14ac:dyDescent="0.25">
      <c r="B126" s="22" t="s">
        <v>183</v>
      </c>
      <c r="C126" s="23">
        <v>4.0045610249113003E-2</v>
      </c>
      <c r="D126" s="24">
        <v>0.19606636561623206</v>
      </c>
      <c r="E126" s="25">
        <v>636699</v>
      </c>
      <c r="F126" s="26">
        <v>0</v>
      </c>
      <c r="H126" s="22" t="s">
        <v>183</v>
      </c>
      <c r="I126" s="39">
        <v>-2.2100183452982737E-2</v>
      </c>
      <c r="J126" s="33"/>
      <c r="K126" s="9">
        <f t="shared" si="5"/>
        <v>-0.10820401578471611</v>
      </c>
      <c r="L126" s="9">
        <f t="shared" si="6"/>
        <v>4.5138559599983427E-3</v>
      </c>
    </row>
    <row r="127" spans="2:12" x14ac:dyDescent="0.25">
      <c r="B127" s="22" t="s">
        <v>184</v>
      </c>
      <c r="C127" s="23">
        <v>2.0219915533085494E-2</v>
      </c>
      <c r="D127" s="24">
        <v>0.14075191531291401</v>
      </c>
      <c r="E127" s="25">
        <v>636699</v>
      </c>
      <c r="F127" s="26">
        <v>0</v>
      </c>
      <c r="H127" s="22" t="s">
        <v>184</v>
      </c>
      <c r="I127" s="39">
        <v>-1.0279834636630288E-2</v>
      </c>
      <c r="J127" s="33"/>
      <c r="K127" s="9">
        <f t="shared" si="5"/>
        <v>-7.1558367260523045E-2</v>
      </c>
      <c r="L127" s="9">
        <f t="shared" si="6"/>
        <v>1.476764188854204E-3</v>
      </c>
    </row>
    <row r="128" spans="2:12" x14ac:dyDescent="0.25">
      <c r="B128" s="22" t="s">
        <v>185</v>
      </c>
      <c r="C128" s="23">
        <v>2.8553523721570159E-3</v>
      </c>
      <c r="D128" s="24">
        <v>5.3359196084730623E-2</v>
      </c>
      <c r="E128" s="25">
        <v>636699</v>
      </c>
      <c r="F128" s="26">
        <v>0</v>
      </c>
      <c r="H128" s="22" t="s">
        <v>185</v>
      </c>
      <c r="I128" s="39">
        <v>-1.0790800252462286E-3</v>
      </c>
      <c r="J128" s="33"/>
      <c r="K128" s="9">
        <f t="shared" si="5"/>
        <v>-2.0165200199564186E-2</v>
      </c>
      <c r="L128" s="9">
        <f t="shared" si="6"/>
        <v>5.7743630637564657E-5</v>
      </c>
    </row>
    <row r="129" spans="2:12" x14ac:dyDescent="0.25">
      <c r="B129" s="22" t="s">
        <v>186</v>
      </c>
      <c r="C129" s="23">
        <v>1.5172004353705597E-3</v>
      </c>
      <c r="D129" s="24">
        <v>3.892172809003009E-2</v>
      </c>
      <c r="E129" s="25">
        <v>636699</v>
      </c>
      <c r="F129" s="26">
        <v>0</v>
      </c>
      <c r="H129" s="22" t="s">
        <v>186</v>
      </c>
      <c r="I129" s="39">
        <v>2.0720452316781246E-4</v>
      </c>
      <c r="J129" s="33"/>
      <c r="K129" s="9">
        <f t="shared" si="5"/>
        <v>5.3155438498643385E-3</v>
      </c>
      <c r="L129" s="9">
        <f t="shared" si="6"/>
        <v>-8.0769998709661932E-6</v>
      </c>
    </row>
    <row r="130" spans="2:12" x14ac:dyDescent="0.25">
      <c r="B130" s="22" t="s">
        <v>187</v>
      </c>
      <c r="C130" s="23">
        <v>2.9945076087758895E-2</v>
      </c>
      <c r="D130" s="24">
        <v>0.17043595315930662</v>
      </c>
      <c r="E130" s="25">
        <v>636699</v>
      </c>
      <c r="F130" s="26">
        <v>0</v>
      </c>
      <c r="H130" s="22" t="s">
        <v>187</v>
      </c>
      <c r="I130" s="39">
        <v>-5.3125936110358573E-3</v>
      </c>
      <c r="J130" s="33"/>
      <c r="K130" s="9">
        <f t="shared" si="5"/>
        <v>-3.0237209318817019E-2</v>
      </c>
      <c r="L130" s="9">
        <f t="shared" si="6"/>
        <v>9.3340646123598529E-4</v>
      </c>
    </row>
    <row r="131" spans="2:12" x14ac:dyDescent="0.25">
      <c r="B131" s="22" t="s">
        <v>188</v>
      </c>
      <c r="C131" s="23">
        <v>1.2754849622820204E-2</v>
      </c>
      <c r="D131" s="24">
        <v>0.11221489745668192</v>
      </c>
      <c r="E131" s="25">
        <v>636699</v>
      </c>
      <c r="F131" s="26">
        <v>0</v>
      </c>
      <c r="H131" s="22" t="s">
        <v>188</v>
      </c>
      <c r="I131" s="39">
        <v>-7.0320575876007671E-3</v>
      </c>
      <c r="J131" s="33"/>
      <c r="K131" s="9">
        <f t="shared" si="5"/>
        <v>-6.1866694243621741E-2</v>
      </c>
      <c r="L131" s="9">
        <f t="shared" si="6"/>
        <v>7.9929527274650431E-4</v>
      </c>
    </row>
    <row r="132" spans="2:12" x14ac:dyDescent="0.25">
      <c r="B132" s="22" t="s">
        <v>189</v>
      </c>
      <c r="C132" s="23">
        <v>0.48153051913070394</v>
      </c>
      <c r="D132" s="24">
        <v>0.49965915421563573</v>
      </c>
      <c r="E132" s="25">
        <v>636699</v>
      </c>
      <c r="F132" s="26">
        <v>0</v>
      </c>
      <c r="H132" s="22" t="s">
        <v>189</v>
      </c>
      <c r="I132" s="39">
        <v>6.339743489972828E-2</v>
      </c>
      <c r="J132" s="33"/>
      <c r="K132" s="9">
        <f t="shared" si="5"/>
        <v>6.5784114798228432E-2</v>
      </c>
      <c r="L132" s="9">
        <f t="shared" si="6"/>
        <v>-6.1097248957128918E-2</v>
      </c>
    </row>
    <row r="133" spans="2:12" x14ac:dyDescent="0.25">
      <c r="B133" s="22" t="s">
        <v>190</v>
      </c>
      <c r="C133" s="23">
        <v>4.4809242671969007E-2</v>
      </c>
      <c r="D133" s="24">
        <v>0.20688509290694371</v>
      </c>
      <c r="E133" s="25">
        <v>636699</v>
      </c>
      <c r="F133" s="26">
        <v>0</v>
      </c>
      <c r="H133" s="22" t="s">
        <v>190</v>
      </c>
      <c r="I133" s="39">
        <v>6.0939148032892023E-3</v>
      </c>
      <c r="J133" s="33"/>
      <c r="K133" s="9">
        <f t="shared" si="5"/>
        <v>2.8135671904908649E-2</v>
      </c>
      <c r="L133" s="9">
        <f t="shared" si="6"/>
        <v>-1.3198810190046576E-3</v>
      </c>
    </row>
    <row r="134" spans="2:12" x14ac:dyDescent="0.25">
      <c r="B134" s="22" t="s">
        <v>191</v>
      </c>
      <c r="C134" s="23">
        <v>0.14056720679630405</v>
      </c>
      <c r="D134" s="24">
        <v>0.34757482203310153</v>
      </c>
      <c r="E134" s="25">
        <v>636699</v>
      </c>
      <c r="F134" s="26">
        <v>0</v>
      </c>
      <c r="H134" s="22" t="s">
        <v>191</v>
      </c>
      <c r="I134" s="39">
        <v>-1.4574240315957944E-2</v>
      </c>
      <c r="J134" s="33"/>
      <c r="K134" s="9">
        <f t="shared" si="5"/>
        <v>-3.603707538508865E-2</v>
      </c>
      <c r="L134" s="9">
        <f t="shared" si="6"/>
        <v>5.8941560853253824E-3</v>
      </c>
    </row>
    <row r="135" spans="2:12" x14ac:dyDescent="0.25">
      <c r="B135" s="22" t="s">
        <v>192</v>
      </c>
      <c r="C135" s="23">
        <v>3.4820221172013777E-2</v>
      </c>
      <c r="D135" s="24">
        <v>0.18332437414055675</v>
      </c>
      <c r="E135" s="25">
        <v>636699</v>
      </c>
      <c r="F135" s="26">
        <v>0</v>
      </c>
      <c r="H135" s="22" t="s">
        <v>192</v>
      </c>
      <c r="I135" s="39">
        <v>6.6781848887196753E-3</v>
      </c>
      <c r="J135" s="33"/>
      <c r="K135" s="9">
        <f t="shared" si="5"/>
        <v>3.5159803730871644E-2</v>
      </c>
      <c r="L135" s="9">
        <f t="shared" si="6"/>
        <v>-1.2684394857092574E-3</v>
      </c>
    </row>
    <row r="136" spans="2:12" x14ac:dyDescent="0.25">
      <c r="B136" s="22" t="s">
        <v>193</v>
      </c>
      <c r="C136" s="23">
        <v>4.8814274877139741E-3</v>
      </c>
      <c r="D136" s="24">
        <v>6.9696533506032457E-2</v>
      </c>
      <c r="E136" s="25">
        <v>636699</v>
      </c>
      <c r="F136" s="26">
        <v>0</v>
      </c>
      <c r="H136" s="22" t="s">
        <v>193</v>
      </c>
      <c r="I136" s="39">
        <v>-3.3411398382106076E-3</v>
      </c>
      <c r="J136" s="33"/>
      <c r="K136" s="9">
        <f t="shared" si="5"/>
        <v>-4.7704385557085061E-2</v>
      </c>
      <c r="L136" s="9">
        <f t="shared" si="6"/>
        <v>2.340077910062175E-4</v>
      </c>
    </row>
    <row r="137" spans="2:12" x14ac:dyDescent="0.25">
      <c r="B137" s="22" t="s">
        <v>194</v>
      </c>
      <c r="C137" s="23">
        <v>1.7546752861242125E-2</v>
      </c>
      <c r="D137" s="24">
        <v>0.13129695884020312</v>
      </c>
      <c r="E137" s="25">
        <v>636699</v>
      </c>
      <c r="F137" s="26">
        <v>0</v>
      </c>
      <c r="H137" s="22" t="s">
        <v>194</v>
      </c>
      <c r="I137" s="39">
        <v>-6.6089697834379301E-3</v>
      </c>
      <c r="J137" s="33"/>
      <c r="K137" s="9">
        <f t="shared" si="5"/>
        <v>-4.9452812017397402E-2</v>
      </c>
      <c r="L137" s="9">
        <f t="shared" si="6"/>
        <v>8.8323416232770704E-4</v>
      </c>
    </row>
    <row r="138" spans="2:12" x14ac:dyDescent="0.25">
      <c r="B138" s="22" t="s">
        <v>195</v>
      </c>
      <c r="C138" s="23">
        <v>3.2668497987274991E-3</v>
      </c>
      <c r="D138" s="24">
        <v>5.7062970526282536E-2</v>
      </c>
      <c r="E138" s="25">
        <v>636699</v>
      </c>
      <c r="F138" s="26">
        <v>0</v>
      </c>
      <c r="H138" s="22" t="s">
        <v>195</v>
      </c>
      <c r="I138" s="39">
        <v>-1.8772946098762557E-3</v>
      </c>
      <c r="J138" s="33"/>
      <c r="K138" s="9">
        <f t="shared" si="5"/>
        <v>-3.2791173559672884E-2</v>
      </c>
      <c r="L138" s="9">
        <f t="shared" si="6"/>
        <v>1.0747494324014819E-4</v>
      </c>
    </row>
    <row r="139" spans="2:12" x14ac:dyDescent="0.25">
      <c r="B139" s="22" t="s">
        <v>196</v>
      </c>
      <c r="C139" s="23">
        <v>0.3734292028101191</v>
      </c>
      <c r="D139" s="24">
        <v>0.48371499954851865</v>
      </c>
      <c r="E139" s="25">
        <v>636699</v>
      </c>
      <c r="F139" s="26">
        <v>0</v>
      </c>
      <c r="H139" s="22" t="s">
        <v>196</v>
      </c>
      <c r="I139" s="39">
        <v>-2.9071409849499439E-2</v>
      </c>
      <c r="J139" s="33"/>
      <c r="K139" s="9">
        <f t="shared" si="5"/>
        <v>-3.7657084154587073E-2</v>
      </c>
      <c r="L139" s="9">
        <f t="shared" si="6"/>
        <v>2.2443201915999106E-2</v>
      </c>
    </row>
    <row r="140" spans="2:12" x14ac:dyDescent="0.25">
      <c r="B140" s="22" t="s">
        <v>197</v>
      </c>
      <c r="C140" s="23">
        <v>2.530237993149039E-3</v>
      </c>
      <c r="D140" s="24">
        <v>5.0237832883117915E-2</v>
      </c>
      <c r="E140" s="25">
        <v>636699</v>
      </c>
      <c r="F140" s="26">
        <v>0</v>
      </c>
      <c r="H140" s="22" t="s">
        <v>197</v>
      </c>
      <c r="I140" s="39">
        <v>-1.1742365087849703E-3</v>
      </c>
      <c r="J140" s="33"/>
      <c r="K140" s="9">
        <f t="shared" si="5"/>
        <v>-2.3314409554300176E-2</v>
      </c>
      <c r="L140" s="9">
        <f t="shared" si="6"/>
        <v>5.9140644748409006E-5</v>
      </c>
    </row>
    <row r="141" spans="2:12" x14ac:dyDescent="0.25">
      <c r="B141" s="22" t="s">
        <v>198</v>
      </c>
      <c r="C141" s="23">
        <v>4.6615433666457777E-3</v>
      </c>
      <c r="D141" s="24">
        <v>6.8116229104324993E-2</v>
      </c>
      <c r="E141" s="25">
        <v>636699</v>
      </c>
      <c r="F141" s="26">
        <v>0</v>
      </c>
      <c r="H141" s="22" t="s">
        <v>198</v>
      </c>
      <c r="I141" s="39">
        <v>-2.4962978518432715E-3</v>
      </c>
      <c r="J141" s="33"/>
      <c r="K141" s="9">
        <f t="shared" si="5"/>
        <v>-3.6476788040415424E-2</v>
      </c>
      <c r="L141" s="9">
        <f t="shared" si="6"/>
        <v>1.7083448167117121E-4</v>
      </c>
    </row>
    <row r="142" spans="2:12" x14ac:dyDescent="0.25">
      <c r="B142" s="22" t="s">
        <v>199</v>
      </c>
      <c r="C142" s="23">
        <v>0.15910343820235309</v>
      </c>
      <c r="D142" s="24">
        <v>0.3657728041897495</v>
      </c>
      <c r="E142" s="25">
        <v>636699</v>
      </c>
      <c r="F142" s="26">
        <v>0</v>
      </c>
      <c r="H142" s="22" t="s">
        <v>199</v>
      </c>
      <c r="I142" s="39">
        <v>-3.4907882947875488E-2</v>
      </c>
      <c r="J142" s="33"/>
      <c r="K142" s="9">
        <f t="shared" si="5"/>
        <v>-8.0251780379154355E-2</v>
      </c>
      <c r="L142" s="9">
        <f t="shared" si="6"/>
        <v>1.5184191207641261E-2</v>
      </c>
    </row>
    <row r="143" spans="2:12" x14ac:dyDescent="0.25">
      <c r="B143" s="22" t="s">
        <v>200</v>
      </c>
      <c r="C143" s="23">
        <v>5.2926107941115019E-2</v>
      </c>
      <c r="D143" s="24">
        <v>0.2238861625150394</v>
      </c>
      <c r="E143" s="25">
        <v>636699</v>
      </c>
      <c r="F143" s="26">
        <v>0</v>
      </c>
      <c r="H143" s="22" t="s">
        <v>200</v>
      </c>
      <c r="I143" s="39">
        <v>-1.7562830572493873E-2</v>
      </c>
      <c r="J143" s="33"/>
      <c r="K143" s="9">
        <f t="shared" si="5"/>
        <v>-7.4293552218731768E-2</v>
      </c>
      <c r="L143" s="9">
        <f t="shared" si="6"/>
        <v>4.1518075801977488E-3</v>
      </c>
    </row>
    <row r="144" spans="2:12" x14ac:dyDescent="0.25">
      <c r="B144" s="22" t="s">
        <v>201</v>
      </c>
      <c r="C144" s="23">
        <v>0.17955109086083068</v>
      </c>
      <c r="D144" s="24">
        <v>0.38381340258127333</v>
      </c>
      <c r="E144" s="25">
        <v>636699</v>
      </c>
      <c r="F144" s="26">
        <v>0</v>
      </c>
      <c r="H144" s="22" t="s">
        <v>201</v>
      </c>
      <c r="I144" s="39">
        <v>-3.177301389346919E-2</v>
      </c>
      <c r="J144" s="33"/>
      <c r="K144" s="9">
        <f t="shared" si="5"/>
        <v>-6.7918770979969845E-2</v>
      </c>
      <c r="L144" s="9">
        <f t="shared" si="6"/>
        <v>1.4863679241374854E-2</v>
      </c>
    </row>
    <row r="145" spans="2:13" x14ac:dyDescent="0.25">
      <c r="B145" s="22" t="s">
        <v>202</v>
      </c>
      <c r="C145" s="23">
        <v>0.95612683544343557</v>
      </c>
      <c r="D145" s="24">
        <v>0.20481302661821021</v>
      </c>
      <c r="E145" s="25">
        <v>636699</v>
      </c>
      <c r="F145" s="26">
        <v>0</v>
      </c>
      <c r="H145" s="22" t="s">
        <v>202</v>
      </c>
      <c r="I145" s="39">
        <v>8.6629888059837901E-3</v>
      </c>
      <c r="J145" s="33"/>
      <c r="K145" s="9">
        <f t="shared" si="5"/>
        <v>1.8557058587151877E-3</v>
      </c>
      <c r="L145" s="9">
        <f t="shared" si="6"/>
        <v>-4.0441353801129475E-2</v>
      </c>
    </row>
    <row r="146" spans="2:13" x14ac:dyDescent="0.25">
      <c r="B146" s="22" t="s">
        <v>203</v>
      </c>
      <c r="C146" s="23">
        <v>1.8266088057308084E-3</v>
      </c>
      <c r="D146" s="24">
        <v>4.2699826342025508E-2</v>
      </c>
      <c r="E146" s="25">
        <v>636699</v>
      </c>
      <c r="F146" s="26">
        <v>0</v>
      </c>
      <c r="H146" s="22" t="s">
        <v>203</v>
      </c>
      <c r="I146" s="39">
        <v>4.256348251210686E-3</v>
      </c>
      <c r="J146" s="33"/>
      <c r="K146" s="9">
        <f t="shared" si="5"/>
        <v>9.9498614677813985E-2</v>
      </c>
      <c r="L146" s="9">
        <f t="shared" si="6"/>
        <v>-1.8207763033140163E-4</v>
      </c>
    </row>
    <row r="147" spans="2:13" x14ac:dyDescent="0.3">
      <c r="B147" s="22" t="s">
        <v>204</v>
      </c>
      <c r="C147" s="23">
        <v>0.76782906836668507</v>
      </c>
      <c r="D147" s="24">
        <v>0.42221779939446391</v>
      </c>
      <c r="E147" s="25">
        <v>636699</v>
      </c>
      <c r="F147" s="26">
        <v>0</v>
      </c>
      <c r="H147" s="22" t="s">
        <v>204</v>
      </c>
      <c r="I147" s="39">
        <v>-7.010538887207452E-4</v>
      </c>
      <c r="J147" s="40"/>
      <c r="K147" s="9">
        <f t="shared" si="5"/>
        <v>-3.8549851451759483E-4</v>
      </c>
      <c r="L147" s="9">
        <f t="shared" si="6"/>
        <v>1.274909667530112E-3</v>
      </c>
    </row>
    <row r="148" spans="2:13" x14ac:dyDescent="0.3">
      <c r="B148" s="22" t="s">
        <v>47</v>
      </c>
      <c r="C148" s="23">
        <v>0.49850400267630385</v>
      </c>
      <c r="D148" s="24">
        <v>0.49999815463592018</v>
      </c>
      <c r="E148" s="25">
        <v>636699</v>
      </c>
      <c r="F148" s="26">
        <v>0</v>
      </c>
      <c r="H148" s="22" t="s">
        <v>47</v>
      </c>
      <c r="I148" s="39">
        <v>-1.7429085409692211E-2</v>
      </c>
      <c r="J148" s="40"/>
      <c r="K148" s="9">
        <f t="shared" si="5"/>
        <v>-1.7481297658664487E-2</v>
      </c>
      <c r="L148" s="9">
        <f t="shared" si="6"/>
        <v>1.7377001813227391E-2</v>
      </c>
    </row>
    <row r="149" spans="2:13" ht="15" thickBot="1" x14ac:dyDescent="0.35">
      <c r="B149" s="27" t="s">
        <v>48</v>
      </c>
      <c r="C149" s="28">
        <v>2.402818286191748</v>
      </c>
      <c r="D149" s="29">
        <v>1.544874722489707</v>
      </c>
      <c r="E149" s="30">
        <v>636699</v>
      </c>
      <c r="F149" s="31">
        <v>0</v>
      </c>
      <c r="H149" s="27" t="s">
        <v>48</v>
      </c>
      <c r="I149" s="41">
        <v>-2.4935909799467731E-2</v>
      </c>
      <c r="J149" s="40"/>
      <c r="M149" s="2" t="str">
        <f>"((memsleep-"&amp;C149&amp;")/"&amp;D149&amp;")*("&amp;I149&amp;")"</f>
        <v>((memsleep-2.40281828619175)/1.54487472248971)*(-0.0249359097994677)</v>
      </c>
    </row>
    <row r="150" spans="2:13" ht="23.4" customHeight="1" thickTop="1" x14ac:dyDescent="0.3">
      <c r="B150" s="32" t="s">
        <v>46</v>
      </c>
      <c r="C150" s="32"/>
      <c r="D150" s="32"/>
      <c r="E150" s="32"/>
      <c r="F150" s="32"/>
      <c r="H150" s="32" t="s">
        <v>7</v>
      </c>
      <c r="I150" s="32"/>
      <c r="J150" s="40"/>
    </row>
  </sheetData>
  <mergeCells count="7">
    <mergeCell ref="B150:F150"/>
    <mergeCell ref="H4:I4"/>
    <mergeCell ref="H5:H6"/>
    <mergeCell ref="H150:I150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0"/>
  <sheetViews>
    <sheetView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3</v>
      </c>
      <c r="B1" s="2" t="s">
        <v>63</v>
      </c>
    </row>
    <row r="4" spans="1:12" ht="15" thickBot="1" x14ac:dyDescent="0.3">
      <c r="H4" s="42" t="s">
        <v>6</v>
      </c>
      <c r="I4" s="42"/>
      <c r="J4" s="63"/>
    </row>
    <row r="5" spans="1:12" ht="15.6" thickTop="1" thickBot="1" x14ac:dyDescent="0.3">
      <c r="B5" s="42" t="s">
        <v>0</v>
      </c>
      <c r="C5" s="42"/>
      <c r="D5" s="42"/>
      <c r="E5" s="42"/>
      <c r="F5" s="42"/>
      <c r="G5" s="4"/>
      <c r="H5" s="64" t="s">
        <v>45</v>
      </c>
      <c r="I5" s="65" t="s">
        <v>4</v>
      </c>
      <c r="J5" s="72"/>
      <c r="K5" s="10" t="s">
        <v>8</v>
      </c>
      <c r="L5" s="10"/>
    </row>
    <row r="6" spans="1:12" ht="15.6" thickTop="1" thickBot="1" x14ac:dyDescent="0.25">
      <c r="B6" s="43" t="s">
        <v>45</v>
      </c>
      <c r="C6" s="44" t="s">
        <v>1</v>
      </c>
      <c r="D6" s="45" t="s">
        <v>205</v>
      </c>
      <c r="E6" s="45" t="s">
        <v>206</v>
      </c>
      <c r="F6" s="46" t="s">
        <v>2</v>
      </c>
      <c r="G6" s="8"/>
      <c r="H6" s="66"/>
      <c r="I6" s="67" t="s">
        <v>5</v>
      </c>
      <c r="J6" s="72"/>
      <c r="K6" s="1" t="s">
        <v>9</v>
      </c>
      <c r="L6" s="1" t="s">
        <v>10</v>
      </c>
    </row>
    <row r="7" spans="1:12" ht="15" thickTop="1" x14ac:dyDescent="0.2">
      <c r="B7" s="47" t="s">
        <v>64</v>
      </c>
      <c r="C7" s="48">
        <v>0.38107132598134114</v>
      </c>
      <c r="D7" s="49">
        <v>0.48565156577001067</v>
      </c>
      <c r="E7" s="50">
        <v>160138</v>
      </c>
      <c r="F7" s="51">
        <v>0</v>
      </c>
      <c r="G7" s="8"/>
      <c r="H7" s="47" t="s">
        <v>64</v>
      </c>
      <c r="I7" s="68">
        <v>5.08784955478759E-2</v>
      </c>
      <c r="J7" s="72"/>
      <c r="K7" s="9">
        <f>((1-C7)/D7)*I7</f>
        <v>6.4841054791170624E-2</v>
      </c>
      <c r="L7" s="9">
        <f>((0-C7)/D7)*I7</f>
        <v>-3.9922317004423162E-2</v>
      </c>
    </row>
    <row r="8" spans="1:12" x14ac:dyDescent="0.2">
      <c r="B8" s="52" t="s">
        <v>65</v>
      </c>
      <c r="C8" s="53">
        <v>0.16717456194032645</v>
      </c>
      <c r="D8" s="54">
        <v>0.37313281443222768</v>
      </c>
      <c r="E8" s="55">
        <v>160138</v>
      </c>
      <c r="F8" s="56">
        <v>0</v>
      </c>
      <c r="G8" s="8"/>
      <c r="H8" s="52" t="s">
        <v>65</v>
      </c>
      <c r="I8" s="69">
        <v>-1.5611708771150427E-2</v>
      </c>
      <c r="J8" s="72"/>
      <c r="K8" s="9">
        <f t="shared" ref="K8:K18" si="0">((1-C8)/D8)*I8</f>
        <v>-3.4845040943336625E-2</v>
      </c>
      <c r="L8" s="9">
        <f t="shared" ref="L8:L71" si="1">((0-C8)/D8)*I8</f>
        <v>6.9945083198547225E-3</v>
      </c>
    </row>
    <row r="9" spans="1:12" x14ac:dyDescent="0.2">
      <c r="B9" s="52" t="s">
        <v>66</v>
      </c>
      <c r="C9" s="53">
        <v>1.6517004083977566E-2</v>
      </c>
      <c r="D9" s="54">
        <v>0.12745310549144853</v>
      </c>
      <c r="E9" s="55">
        <v>160138</v>
      </c>
      <c r="F9" s="56">
        <v>0</v>
      </c>
      <c r="G9" s="8"/>
      <c r="H9" s="52" t="s">
        <v>66</v>
      </c>
      <c r="I9" s="69">
        <v>-1.4430396191911115E-2</v>
      </c>
      <c r="J9" s="72"/>
      <c r="K9" s="9">
        <f t="shared" si="0"/>
        <v>-0.11135114538286492</v>
      </c>
      <c r="L9" s="9">
        <f t="shared" si="1"/>
        <v>1.8700753654935624E-3</v>
      </c>
    </row>
    <row r="10" spans="1:12" x14ac:dyDescent="0.2">
      <c r="B10" s="52" t="s">
        <v>67</v>
      </c>
      <c r="C10" s="53">
        <v>0.11181605864941488</v>
      </c>
      <c r="D10" s="54">
        <v>0.31514099678424817</v>
      </c>
      <c r="E10" s="55">
        <v>160138</v>
      </c>
      <c r="F10" s="56">
        <v>0</v>
      </c>
      <c r="G10" s="8"/>
      <c r="H10" s="52" t="s">
        <v>67</v>
      </c>
      <c r="I10" s="69">
        <v>-2.8114694494325718E-2</v>
      </c>
      <c r="J10" s="72"/>
      <c r="K10" s="9">
        <f t="shared" si="0"/>
        <v>-7.9237612435850327E-2</v>
      </c>
      <c r="L10" s="9">
        <f t="shared" si="1"/>
        <v>9.9754534020215987E-3</v>
      </c>
    </row>
    <row r="11" spans="1:12" x14ac:dyDescent="0.2">
      <c r="B11" s="52" t="s">
        <v>68</v>
      </c>
      <c r="C11" s="53">
        <v>0.15253718667649152</v>
      </c>
      <c r="D11" s="54">
        <v>0.35954193163116527</v>
      </c>
      <c r="E11" s="55">
        <v>160138</v>
      </c>
      <c r="F11" s="56">
        <v>0</v>
      </c>
      <c r="G11" s="8"/>
      <c r="H11" s="52" t="s">
        <v>68</v>
      </c>
      <c r="I11" s="69">
        <v>-2.1109204589794903E-2</v>
      </c>
      <c r="J11" s="72"/>
      <c r="K11" s="9">
        <f t="shared" si="0"/>
        <v>-4.9755715077596969E-2</v>
      </c>
      <c r="L11" s="9">
        <f t="shared" si="1"/>
        <v>8.9556694166313781E-3</v>
      </c>
    </row>
    <row r="12" spans="1:12" x14ac:dyDescent="0.2">
      <c r="B12" s="52" t="s">
        <v>69</v>
      </c>
      <c r="C12" s="53">
        <v>3.7779914823464759E-2</v>
      </c>
      <c r="D12" s="54">
        <v>0.19066415465085693</v>
      </c>
      <c r="E12" s="55">
        <v>160138</v>
      </c>
      <c r="F12" s="56">
        <v>0</v>
      </c>
      <c r="G12" s="8"/>
      <c r="H12" s="52" t="s">
        <v>69</v>
      </c>
      <c r="I12" s="69">
        <v>3.2668146409228905E-3</v>
      </c>
      <c r="J12" s="72"/>
      <c r="K12" s="9">
        <f t="shared" si="0"/>
        <v>1.6486552848913535E-2</v>
      </c>
      <c r="L12" s="9">
        <f t="shared" si="1"/>
        <v>-6.4731610985882667E-4</v>
      </c>
    </row>
    <row r="13" spans="1:12" x14ac:dyDescent="0.2">
      <c r="B13" s="52" t="s">
        <v>70</v>
      </c>
      <c r="C13" s="53">
        <v>8.717481172488729E-3</v>
      </c>
      <c r="D13" s="54">
        <v>9.2959887357837154E-2</v>
      </c>
      <c r="E13" s="55">
        <v>160138</v>
      </c>
      <c r="F13" s="56">
        <v>0</v>
      </c>
      <c r="G13" s="8"/>
      <c r="H13" s="52" t="s">
        <v>70</v>
      </c>
      <c r="I13" s="69">
        <v>-1.3524904819783906E-2</v>
      </c>
      <c r="J13" s="72"/>
      <c r="K13" s="9">
        <f t="shared" si="0"/>
        <v>-0.14422351508505174</v>
      </c>
      <c r="L13" s="9">
        <f t="shared" si="1"/>
        <v>1.2683223536224329E-3</v>
      </c>
    </row>
    <row r="14" spans="1:12" x14ac:dyDescent="0.2">
      <c r="B14" s="52" t="s">
        <v>71</v>
      </c>
      <c r="C14" s="53">
        <v>5.3204111453871031E-3</v>
      </c>
      <c r="D14" s="54">
        <v>7.2747078415471553E-2</v>
      </c>
      <c r="E14" s="55">
        <v>160138</v>
      </c>
      <c r="F14" s="56">
        <v>0</v>
      </c>
      <c r="G14" s="8"/>
      <c r="H14" s="52" t="s">
        <v>71</v>
      </c>
      <c r="I14" s="69">
        <v>-6.7280819027321611E-3</v>
      </c>
      <c r="J14" s="72"/>
      <c r="K14" s="9">
        <f t="shared" si="0"/>
        <v>-9.1993876407914954E-2</v>
      </c>
      <c r="L14" s="9">
        <f t="shared" si="1"/>
        <v>4.920632240092886E-4</v>
      </c>
    </row>
    <row r="15" spans="1:12" x14ac:dyDescent="0.2">
      <c r="B15" s="52" t="s">
        <v>72</v>
      </c>
      <c r="C15" s="53">
        <v>2.0232549426119971E-3</v>
      </c>
      <c r="D15" s="54">
        <v>4.4935219939502162E-2</v>
      </c>
      <c r="E15" s="55">
        <v>160138</v>
      </c>
      <c r="F15" s="56">
        <v>0</v>
      </c>
      <c r="G15" s="8"/>
      <c r="H15" s="52" t="s">
        <v>72</v>
      </c>
      <c r="I15" s="69">
        <v>-6.8923167695998022E-3</v>
      </c>
      <c r="J15" s="72"/>
      <c r="K15" s="9">
        <f t="shared" si="0"/>
        <v>-0.15307306529021669</v>
      </c>
      <c r="L15" s="9">
        <f t="shared" si="1"/>
        <v>3.1033372016237758E-4</v>
      </c>
    </row>
    <row r="16" spans="1:12" x14ac:dyDescent="0.2">
      <c r="B16" s="52" t="s">
        <v>73</v>
      </c>
      <c r="C16" s="53">
        <v>2.9037455194894403E-3</v>
      </c>
      <c r="D16" s="54">
        <v>5.3808288038901413E-2</v>
      </c>
      <c r="E16" s="55">
        <v>160138</v>
      </c>
      <c r="F16" s="56">
        <v>0</v>
      </c>
      <c r="G16" s="8"/>
      <c r="H16" s="52" t="s">
        <v>73</v>
      </c>
      <c r="I16" s="69">
        <v>-3.8507892754472768E-3</v>
      </c>
      <c r="J16" s="72"/>
      <c r="K16" s="9">
        <f t="shared" si="0"/>
        <v>-7.1357177551649734E-2</v>
      </c>
      <c r="L16" s="9">
        <f t="shared" si="1"/>
        <v>2.0780650179753074E-4</v>
      </c>
    </row>
    <row r="17" spans="2:12" x14ac:dyDescent="0.2">
      <c r="B17" s="52" t="s">
        <v>74</v>
      </c>
      <c r="C17" s="53">
        <v>1.4924627508773682E-2</v>
      </c>
      <c r="D17" s="54">
        <v>0.12125170023820626</v>
      </c>
      <c r="E17" s="55">
        <v>160138</v>
      </c>
      <c r="F17" s="56">
        <v>0</v>
      </c>
      <c r="G17" s="8"/>
      <c r="H17" s="52" t="s">
        <v>74</v>
      </c>
      <c r="I17" s="69">
        <v>-7.4136837274680718E-3</v>
      </c>
      <c r="J17" s="72"/>
      <c r="K17" s="9">
        <f t="shared" si="0"/>
        <v>-6.0230390543147001E-2</v>
      </c>
      <c r="L17" s="9">
        <f t="shared" si="1"/>
        <v>9.1253539441464452E-4</v>
      </c>
    </row>
    <row r="18" spans="2:12" x14ac:dyDescent="0.2">
      <c r="B18" s="52" t="s">
        <v>75</v>
      </c>
      <c r="C18" s="53">
        <v>2.9287239755710699E-3</v>
      </c>
      <c r="D18" s="54">
        <v>5.403854908070644E-2</v>
      </c>
      <c r="E18" s="55">
        <v>160138</v>
      </c>
      <c r="F18" s="56">
        <v>0</v>
      </c>
      <c r="G18" s="8"/>
      <c r="H18" s="52" t="s">
        <v>75</v>
      </c>
      <c r="I18" s="69">
        <v>-2.4812676415612362E-4</v>
      </c>
      <c r="J18" s="72"/>
      <c r="K18" s="9">
        <f t="shared" si="0"/>
        <v>-4.5782145072671603E-3</v>
      </c>
      <c r="L18" s="9">
        <f t="shared" si="1"/>
        <v>1.3447711227027778E-5</v>
      </c>
    </row>
    <row r="19" spans="2:12" ht="22.8" x14ac:dyDescent="0.2">
      <c r="B19" s="52" t="s">
        <v>76</v>
      </c>
      <c r="C19" s="53">
        <v>5.189274250958548E-3</v>
      </c>
      <c r="D19" s="54">
        <v>7.1849689775002334E-2</v>
      </c>
      <c r="E19" s="55">
        <v>160138</v>
      </c>
      <c r="F19" s="56">
        <v>0</v>
      </c>
      <c r="G19" s="8"/>
      <c r="H19" s="52" t="s">
        <v>76</v>
      </c>
      <c r="I19" s="69">
        <v>-6.9191068925146719E-3</v>
      </c>
      <c r="J19" s="72"/>
      <c r="K19" s="9">
        <f>((1-C19)/D19)*I19</f>
        <v>-9.5800020443129213E-2</v>
      </c>
      <c r="L19" s="9">
        <f t="shared" si="1"/>
        <v>4.9972579351968455E-4</v>
      </c>
    </row>
    <row r="20" spans="2:12" x14ac:dyDescent="0.2">
      <c r="B20" s="52" t="s">
        <v>77</v>
      </c>
      <c r="C20" s="53">
        <v>5.6726073761380807E-2</v>
      </c>
      <c r="D20" s="54">
        <v>0.23131917442638619</v>
      </c>
      <c r="E20" s="55">
        <v>160138</v>
      </c>
      <c r="F20" s="56">
        <v>0</v>
      </c>
      <c r="G20" s="8"/>
      <c r="H20" s="52" t="s">
        <v>77</v>
      </c>
      <c r="I20" s="69">
        <v>7.0885321111173573E-3</v>
      </c>
      <c r="J20" s="72"/>
      <c r="K20" s="9">
        <f t="shared" ref="K20:K58" si="2">((1-C20)/D20)*I20</f>
        <v>2.8905634529877898E-2</v>
      </c>
      <c r="L20" s="9">
        <f t="shared" ref="L20:L58" si="3">((0-C20)/D20)*I20</f>
        <v>-1.738310697296403E-3</v>
      </c>
    </row>
    <row r="21" spans="2:12" x14ac:dyDescent="0.2">
      <c r="B21" s="52" t="s">
        <v>78</v>
      </c>
      <c r="C21" s="53">
        <v>3.053616255979218E-2</v>
      </c>
      <c r="D21" s="54">
        <v>0.17205781063579284</v>
      </c>
      <c r="E21" s="55">
        <v>160138</v>
      </c>
      <c r="F21" s="56">
        <v>0</v>
      </c>
      <c r="G21" s="8"/>
      <c r="H21" s="52" t="s">
        <v>78</v>
      </c>
      <c r="I21" s="69">
        <v>5.8680674063279741E-3</v>
      </c>
      <c r="J21" s="72"/>
      <c r="K21" s="9">
        <f t="shared" si="2"/>
        <v>3.3063765748702831E-2</v>
      </c>
      <c r="L21" s="9">
        <f t="shared" si="3"/>
        <v>-1.0414421732399569E-3</v>
      </c>
    </row>
    <row r="22" spans="2:12" x14ac:dyDescent="0.2">
      <c r="B22" s="52" t="s">
        <v>79</v>
      </c>
      <c r="C22" s="53">
        <v>3.8341930085301419E-3</v>
      </c>
      <c r="D22" s="54">
        <v>6.1802231544705558E-2</v>
      </c>
      <c r="E22" s="55">
        <v>160138</v>
      </c>
      <c r="F22" s="56">
        <v>0</v>
      </c>
      <c r="G22" s="8"/>
      <c r="H22" s="52" t="s">
        <v>79</v>
      </c>
      <c r="I22" s="69">
        <v>-3.1417812894692014E-3</v>
      </c>
      <c r="J22" s="72"/>
      <c r="K22" s="9">
        <f t="shared" si="2"/>
        <v>-5.0641134072170968E-2</v>
      </c>
      <c r="L22" s="9">
        <f t="shared" si="3"/>
        <v>1.9491522479572331E-4</v>
      </c>
    </row>
    <row r="23" spans="2:12" x14ac:dyDescent="0.2">
      <c r="B23" s="52" t="s">
        <v>80</v>
      </c>
      <c r="C23" s="53">
        <v>0.19064806604303786</v>
      </c>
      <c r="D23" s="54">
        <v>0.39281337110092296</v>
      </c>
      <c r="E23" s="55">
        <v>160138</v>
      </c>
      <c r="F23" s="56">
        <v>0</v>
      </c>
      <c r="G23" s="8"/>
      <c r="H23" s="52" t="s">
        <v>80</v>
      </c>
      <c r="I23" s="69">
        <v>4.8686461067864839E-2</v>
      </c>
      <c r="J23" s="72"/>
      <c r="K23" s="9">
        <f t="shared" si="2"/>
        <v>0.10031349317962197</v>
      </c>
      <c r="L23" s="9">
        <f t="shared" si="3"/>
        <v>-2.3629490052881445E-2</v>
      </c>
    </row>
    <row r="24" spans="2:12" x14ac:dyDescent="0.2">
      <c r="B24" s="52" t="s">
        <v>81</v>
      </c>
      <c r="C24" s="53">
        <v>0.50638824014287676</v>
      </c>
      <c r="D24" s="54">
        <v>0.49996074975570681</v>
      </c>
      <c r="E24" s="55">
        <v>160138</v>
      </c>
      <c r="F24" s="56">
        <v>0</v>
      </c>
      <c r="G24" s="8"/>
      <c r="H24" s="52" t="s">
        <v>81</v>
      </c>
      <c r="I24" s="69">
        <v>2.5971489459262524E-2</v>
      </c>
      <c r="J24" s="72"/>
      <c r="K24" s="9">
        <f t="shared" si="2"/>
        <v>2.564167812045523E-2</v>
      </c>
      <c r="L24" s="9">
        <f t="shared" si="3"/>
        <v>-2.6305378667408289E-2</v>
      </c>
    </row>
    <row r="25" spans="2:12" x14ac:dyDescent="0.2">
      <c r="B25" s="52" t="s">
        <v>82</v>
      </c>
      <c r="C25" s="53">
        <v>6.5449799547889945E-2</v>
      </c>
      <c r="D25" s="54">
        <v>0.24731863101725118</v>
      </c>
      <c r="E25" s="55">
        <v>160138</v>
      </c>
      <c r="F25" s="56">
        <v>0</v>
      </c>
      <c r="G25" s="8"/>
      <c r="H25" s="52" t="s">
        <v>82</v>
      </c>
      <c r="I25" s="69">
        <v>-1.4404081797895048E-2</v>
      </c>
      <c r="J25" s="72"/>
      <c r="K25" s="9">
        <f t="shared" si="2"/>
        <v>-5.4429128433160535E-2</v>
      </c>
      <c r="L25" s="9">
        <f t="shared" si="3"/>
        <v>3.8118610897449209E-3</v>
      </c>
    </row>
    <row r="26" spans="2:12" x14ac:dyDescent="0.2">
      <c r="B26" s="52" t="s">
        <v>83</v>
      </c>
      <c r="C26" s="53">
        <v>9.4106333287539493E-3</v>
      </c>
      <c r="D26" s="54">
        <v>9.6551186021812785E-2</v>
      </c>
      <c r="E26" s="55">
        <v>160138</v>
      </c>
      <c r="F26" s="56">
        <v>0</v>
      </c>
      <c r="G26" s="8"/>
      <c r="H26" s="52" t="s">
        <v>83</v>
      </c>
      <c r="I26" s="69">
        <v>4.6125755561327036E-4</v>
      </c>
      <c r="J26" s="72"/>
      <c r="K26" s="9">
        <f t="shared" si="2"/>
        <v>4.7323792561600455E-3</v>
      </c>
      <c r="L26" s="9">
        <f t="shared" si="3"/>
        <v>-4.4957767012962079E-5</v>
      </c>
    </row>
    <row r="27" spans="2:12" x14ac:dyDescent="0.2">
      <c r="B27" s="52" t="s">
        <v>84</v>
      </c>
      <c r="C27" s="53">
        <v>2.0107657145711825E-3</v>
      </c>
      <c r="D27" s="54">
        <v>4.4796596601731589E-2</v>
      </c>
      <c r="E27" s="55">
        <v>160138</v>
      </c>
      <c r="F27" s="56">
        <v>0</v>
      </c>
      <c r="G27" s="8"/>
      <c r="H27" s="52" t="s">
        <v>84</v>
      </c>
      <c r="I27" s="69">
        <v>6.0206120877800803E-5</v>
      </c>
      <c r="J27" s="72"/>
      <c r="K27" s="9">
        <f t="shared" si="2"/>
        <v>1.3412862813736576E-3</v>
      </c>
      <c r="L27" s="9">
        <f t="shared" si="3"/>
        <v>-2.7024464546873769E-6</v>
      </c>
    </row>
    <row r="28" spans="2:12" ht="22.8" x14ac:dyDescent="0.2">
      <c r="B28" s="52" t="s">
        <v>85</v>
      </c>
      <c r="C28" s="53">
        <v>4.5148559367545488E-3</v>
      </c>
      <c r="D28" s="54">
        <v>6.7041032801137074E-2</v>
      </c>
      <c r="E28" s="55">
        <v>160138</v>
      </c>
      <c r="F28" s="56">
        <v>0</v>
      </c>
      <c r="G28" s="8"/>
      <c r="H28" s="52" t="s">
        <v>85</v>
      </c>
      <c r="I28" s="69">
        <v>1.4748050246153797E-4</v>
      </c>
      <c r="J28" s="72"/>
      <c r="K28" s="9">
        <f t="shared" si="2"/>
        <v>2.1899222476917724E-3</v>
      </c>
      <c r="L28" s="9">
        <f t="shared" si="3"/>
        <v>-9.9320251236154149E-6</v>
      </c>
    </row>
    <row r="29" spans="2:12" x14ac:dyDescent="0.2">
      <c r="B29" s="52" t="s">
        <v>86</v>
      </c>
      <c r="C29" s="53">
        <v>3.550687532003647E-2</v>
      </c>
      <c r="D29" s="54">
        <v>0.18505769635518496</v>
      </c>
      <c r="E29" s="55">
        <v>160138</v>
      </c>
      <c r="F29" s="56">
        <v>0</v>
      </c>
      <c r="G29" s="8"/>
      <c r="H29" s="52" t="s">
        <v>86</v>
      </c>
      <c r="I29" s="69">
        <v>-1.292139066214573E-2</v>
      </c>
      <c r="J29" s="72"/>
      <c r="K29" s="9">
        <f t="shared" si="2"/>
        <v>-6.7344361787708265E-2</v>
      </c>
      <c r="L29" s="9">
        <f t="shared" si="3"/>
        <v>2.4792171103314247E-3</v>
      </c>
    </row>
    <row r="30" spans="2:12" x14ac:dyDescent="0.2">
      <c r="B30" s="52" t="s">
        <v>87</v>
      </c>
      <c r="C30" s="53">
        <v>5.4453034257952509E-3</v>
      </c>
      <c r="D30" s="54">
        <v>7.3591344024038441E-2</v>
      </c>
      <c r="E30" s="55">
        <v>160138</v>
      </c>
      <c r="F30" s="56">
        <v>0</v>
      </c>
      <c r="G30" s="8"/>
      <c r="H30" s="52" t="s">
        <v>87</v>
      </c>
      <c r="I30" s="69">
        <v>-1.095793094642326E-2</v>
      </c>
      <c r="J30" s="72"/>
      <c r="K30" s="9">
        <f t="shared" si="2"/>
        <v>-0.14809162452504171</v>
      </c>
      <c r="L30" s="9">
        <f t="shared" si="3"/>
        <v>8.1081898575864511E-4</v>
      </c>
    </row>
    <row r="31" spans="2:12" x14ac:dyDescent="0.2">
      <c r="B31" s="52" t="s">
        <v>88</v>
      </c>
      <c r="C31" s="53">
        <v>9.8227778541008382E-3</v>
      </c>
      <c r="D31" s="54">
        <v>9.8622267397588254E-2</v>
      </c>
      <c r="E31" s="55">
        <v>160138</v>
      </c>
      <c r="F31" s="56">
        <v>0</v>
      </c>
      <c r="G31" s="8"/>
      <c r="H31" s="52" t="s">
        <v>88</v>
      </c>
      <c r="I31" s="69">
        <v>-1.4106206196375608E-2</v>
      </c>
      <c r="J31" s="72"/>
      <c r="K31" s="9">
        <f t="shared" si="2"/>
        <v>-0.14162769154591592</v>
      </c>
      <c r="L31" s="9">
        <f t="shared" si="3"/>
        <v>1.4049781402057564E-3</v>
      </c>
    </row>
    <row r="32" spans="2:12" x14ac:dyDescent="0.2">
      <c r="B32" s="52" t="s">
        <v>89</v>
      </c>
      <c r="C32" s="53">
        <v>2.9599470456731069E-3</v>
      </c>
      <c r="D32" s="54">
        <v>5.4324986776720652E-2</v>
      </c>
      <c r="E32" s="55">
        <v>160138</v>
      </c>
      <c r="F32" s="56">
        <v>0</v>
      </c>
      <c r="G32" s="8"/>
      <c r="H32" s="52" t="s">
        <v>89</v>
      </c>
      <c r="I32" s="69">
        <v>-1.0372547218734436E-2</v>
      </c>
      <c r="J32" s="72"/>
      <c r="K32" s="9">
        <f t="shared" si="2"/>
        <v>-0.19036995021727141</v>
      </c>
      <c r="L32" s="9">
        <f t="shared" si="3"/>
        <v>5.6515780891739308E-4</v>
      </c>
    </row>
    <row r="33" spans="2:12" x14ac:dyDescent="0.2">
      <c r="B33" s="52" t="s">
        <v>90</v>
      </c>
      <c r="C33" s="53">
        <v>5.3247823752013888E-2</v>
      </c>
      <c r="D33" s="54">
        <v>0.22452796669060082</v>
      </c>
      <c r="E33" s="55">
        <v>160138</v>
      </c>
      <c r="F33" s="56">
        <v>0</v>
      </c>
      <c r="G33" s="8"/>
      <c r="H33" s="52" t="s">
        <v>90</v>
      </c>
      <c r="I33" s="69">
        <v>-5.8591046746558975E-2</v>
      </c>
      <c r="J33" s="72"/>
      <c r="K33" s="9">
        <f t="shared" si="2"/>
        <v>-0.24705697839588697</v>
      </c>
      <c r="L33" s="9">
        <f t="shared" si="3"/>
        <v>1.3895131981068181E-2</v>
      </c>
    </row>
    <row r="34" spans="2:12" x14ac:dyDescent="0.2">
      <c r="B34" s="52" t="s">
        <v>91</v>
      </c>
      <c r="C34" s="53">
        <v>1.2614120321222946E-3</v>
      </c>
      <c r="D34" s="54">
        <v>3.5494066249891924E-2</v>
      </c>
      <c r="E34" s="55">
        <v>160138</v>
      </c>
      <c r="F34" s="56">
        <v>0</v>
      </c>
      <c r="G34" s="8"/>
      <c r="H34" s="52" t="s">
        <v>91</v>
      </c>
      <c r="I34" s="69">
        <v>-4.1305463416512053E-3</v>
      </c>
      <c r="J34" s="72"/>
      <c r="K34" s="9">
        <f t="shared" si="2"/>
        <v>-0.11622607541645553</v>
      </c>
      <c r="L34" s="9">
        <f t="shared" si="3"/>
        <v>1.4679413786842249E-4</v>
      </c>
    </row>
    <row r="35" spans="2:12" x14ac:dyDescent="0.2">
      <c r="B35" s="52" t="s">
        <v>92</v>
      </c>
      <c r="C35" s="53">
        <v>2.2386941263160525E-2</v>
      </c>
      <c r="D35" s="54">
        <v>0.14793884815374447</v>
      </c>
      <c r="E35" s="55">
        <v>160138</v>
      </c>
      <c r="F35" s="56">
        <v>0</v>
      </c>
      <c r="G35" s="8"/>
      <c r="H35" s="52" t="s">
        <v>92</v>
      </c>
      <c r="I35" s="69">
        <v>-5.8025327766242953E-3</v>
      </c>
      <c r="J35" s="72"/>
      <c r="K35" s="9">
        <f t="shared" si="2"/>
        <v>-3.8344436819470147E-2</v>
      </c>
      <c r="L35" s="9">
        <f t="shared" si="3"/>
        <v>8.780720011612712E-4</v>
      </c>
    </row>
    <row r="36" spans="2:12" x14ac:dyDescent="0.2">
      <c r="B36" s="52" t="s">
        <v>93</v>
      </c>
      <c r="C36" s="53">
        <v>6.1347088136482271E-2</v>
      </c>
      <c r="D36" s="54">
        <v>0.239966627895217</v>
      </c>
      <c r="E36" s="55">
        <v>160138</v>
      </c>
      <c r="F36" s="56">
        <v>0</v>
      </c>
      <c r="G36" s="8"/>
      <c r="H36" s="52" t="s">
        <v>93</v>
      </c>
      <c r="I36" s="69">
        <v>-2.0435816970124174E-2</v>
      </c>
      <c r="J36" s="72"/>
      <c r="K36" s="9">
        <f t="shared" si="2"/>
        <v>-7.9936694837804509E-2</v>
      </c>
      <c r="L36" s="9">
        <f t="shared" si="3"/>
        <v>5.2243842229372593E-3</v>
      </c>
    </row>
    <row r="37" spans="2:12" x14ac:dyDescent="0.2">
      <c r="B37" s="52" t="s">
        <v>94</v>
      </c>
      <c r="C37" s="53">
        <v>1.003509473079469E-2</v>
      </c>
      <c r="D37" s="54">
        <v>9.9671729398897388E-2</v>
      </c>
      <c r="E37" s="55">
        <v>160138</v>
      </c>
      <c r="F37" s="56">
        <v>0</v>
      </c>
      <c r="G37" s="8"/>
      <c r="H37" s="52" t="s">
        <v>94</v>
      </c>
      <c r="I37" s="69">
        <v>-1.4558985164140344E-2</v>
      </c>
      <c r="J37" s="72"/>
      <c r="K37" s="9">
        <f t="shared" si="2"/>
        <v>-0.14460353458052272</v>
      </c>
      <c r="L37" s="9">
        <f t="shared" si="3"/>
        <v>1.4658198085604709E-3</v>
      </c>
    </row>
    <row r="38" spans="2:12" x14ac:dyDescent="0.2">
      <c r="B38" s="52" t="s">
        <v>95</v>
      </c>
      <c r="C38" s="53">
        <v>3.2097316064894029E-3</v>
      </c>
      <c r="D38" s="54">
        <v>5.6563673933267812E-2</v>
      </c>
      <c r="E38" s="55">
        <v>160138</v>
      </c>
      <c r="F38" s="56">
        <v>0</v>
      </c>
      <c r="G38" s="8"/>
      <c r="H38" s="52" t="s">
        <v>95</v>
      </c>
      <c r="I38" s="69">
        <v>-6.4909355733043881E-3</v>
      </c>
      <c r="J38" s="72"/>
      <c r="K38" s="9">
        <f t="shared" si="2"/>
        <v>-0.1143861592136378</v>
      </c>
      <c r="L38" s="9">
        <f t="shared" si="3"/>
        <v>3.6833111459310525E-4</v>
      </c>
    </row>
    <row r="39" spans="2:12" x14ac:dyDescent="0.2">
      <c r="B39" s="52" t="s">
        <v>96</v>
      </c>
      <c r="C39" s="53">
        <v>4.6210143751014749E-4</v>
      </c>
      <c r="D39" s="54">
        <v>2.1491644518306697E-2</v>
      </c>
      <c r="E39" s="55">
        <v>160138</v>
      </c>
      <c r="F39" s="56">
        <v>0</v>
      </c>
      <c r="G39" s="8"/>
      <c r="H39" s="52" t="s">
        <v>96</v>
      </c>
      <c r="I39" s="69">
        <v>-2.456615199626676E-3</v>
      </c>
      <c r="J39" s="72"/>
      <c r="K39" s="9">
        <f t="shared" si="2"/>
        <v>-0.11425277354275649</v>
      </c>
      <c r="L39" s="9">
        <f t="shared" si="3"/>
        <v>5.2820779451744189E-5</v>
      </c>
    </row>
    <row r="40" spans="2:12" ht="22.8" x14ac:dyDescent="0.2">
      <c r="B40" s="52" t="s">
        <v>97</v>
      </c>
      <c r="C40" s="53">
        <v>6.8066292822440636E-4</v>
      </c>
      <c r="D40" s="54">
        <v>2.6080718429774351E-2</v>
      </c>
      <c r="E40" s="55">
        <v>160138</v>
      </c>
      <c r="F40" s="56">
        <v>0</v>
      </c>
      <c r="G40" s="8"/>
      <c r="H40" s="52" t="s">
        <v>97</v>
      </c>
      <c r="I40" s="69">
        <v>-3.2486887903726918E-3</v>
      </c>
      <c r="J40" s="72"/>
      <c r="K40" s="9">
        <f t="shared" si="2"/>
        <v>-0.12447807130349189</v>
      </c>
      <c r="L40" s="9">
        <f t="shared" si="3"/>
        <v>8.4785318736482854E-5</v>
      </c>
    </row>
    <row r="41" spans="2:12" x14ac:dyDescent="0.2">
      <c r="B41" s="52" t="s">
        <v>98</v>
      </c>
      <c r="C41" s="53">
        <v>8.5863442780601731E-3</v>
      </c>
      <c r="D41" s="54">
        <v>9.2264143242922647E-2</v>
      </c>
      <c r="E41" s="55">
        <v>160138</v>
      </c>
      <c r="F41" s="56">
        <v>0</v>
      </c>
      <c r="G41" s="8"/>
      <c r="H41" s="52" t="s">
        <v>98</v>
      </c>
      <c r="I41" s="69">
        <v>-1.4269564093346246E-2</v>
      </c>
      <c r="J41" s="72"/>
      <c r="K41" s="9">
        <f t="shared" si="2"/>
        <v>-0.15333194680077533</v>
      </c>
      <c r="L41" s="9">
        <f t="shared" si="3"/>
        <v>1.3279632335686908E-3</v>
      </c>
    </row>
    <row r="42" spans="2:12" ht="22.8" x14ac:dyDescent="0.2">
      <c r="B42" s="52" t="s">
        <v>99</v>
      </c>
      <c r="C42" s="53">
        <v>1.3488366284079983E-3</v>
      </c>
      <c r="D42" s="54">
        <v>3.6701848452267913E-2</v>
      </c>
      <c r="E42" s="55">
        <v>160138</v>
      </c>
      <c r="F42" s="56">
        <v>0</v>
      </c>
      <c r="G42" s="8"/>
      <c r="H42" s="52" t="s">
        <v>99</v>
      </c>
      <c r="I42" s="69">
        <v>-8.337013184707873E-3</v>
      </c>
      <c r="J42" s="72"/>
      <c r="K42" s="9">
        <f t="shared" si="2"/>
        <v>-0.22684873561016367</v>
      </c>
      <c r="L42" s="9">
        <f t="shared" si="3"/>
        <v>3.0639516071456936E-4</v>
      </c>
    </row>
    <row r="43" spans="2:12" x14ac:dyDescent="0.2">
      <c r="B43" s="52" t="s">
        <v>100</v>
      </c>
      <c r="C43" s="53">
        <v>2.1231687669385157E-3</v>
      </c>
      <c r="D43" s="54">
        <v>4.6029057687813228E-2</v>
      </c>
      <c r="E43" s="55">
        <v>160138</v>
      </c>
      <c r="F43" s="56">
        <v>0</v>
      </c>
      <c r="G43" s="8"/>
      <c r="H43" s="52" t="s">
        <v>100</v>
      </c>
      <c r="I43" s="69">
        <v>-7.4072243541332891E-3</v>
      </c>
      <c r="J43" s="72"/>
      <c r="K43" s="9">
        <f t="shared" si="2"/>
        <v>-0.16058329103469521</v>
      </c>
      <c r="L43" s="9">
        <f t="shared" si="3"/>
        <v>3.4167085290051424E-4</v>
      </c>
    </row>
    <row r="44" spans="2:12" x14ac:dyDescent="0.2">
      <c r="B44" s="52" t="s">
        <v>101</v>
      </c>
      <c r="C44" s="53">
        <v>5.1205834967340668E-4</v>
      </c>
      <c r="D44" s="54">
        <v>2.2622982604185167E-2</v>
      </c>
      <c r="E44" s="55">
        <v>160138</v>
      </c>
      <c r="F44" s="56">
        <v>0</v>
      </c>
      <c r="G44" s="8"/>
      <c r="H44" s="52" t="s">
        <v>101</v>
      </c>
      <c r="I44" s="69">
        <v>-4.8718510294032428E-3</v>
      </c>
      <c r="J44" s="72"/>
      <c r="K44" s="9">
        <f t="shared" si="2"/>
        <v>-0.2152393626693794</v>
      </c>
      <c r="L44" s="9">
        <f t="shared" si="3"/>
        <v>1.1027157831564644E-4</v>
      </c>
    </row>
    <row r="45" spans="2:12" x14ac:dyDescent="0.2">
      <c r="B45" s="52" t="s">
        <v>102</v>
      </c>
      <c r="C45" s="53">
        <v>2.6352271166119223E-3</v>
      </c>
      <c r="D45" s="54">
        <v>5.1266939711370946E-2</v>
      </c>
      <c r="E45" s="55">
        <v>160138</v>
      </c>
      <c r="F45" s="56">
        <v>0</v>
      </c>
      <c r="G45" s="8"/>
      <c r="H45" s="52" t="s">
        <v>102</v>
      </c>
      <c r="I45" s="69">
        <v>-7.0068791724291262E-3</v>
      </c>
      <c r="J45" s="72"/>
      <c r="K45" s="9">
        <f t="shared" si="2"/>
        <v>-0.13631425034877001</v>
      </c>
      <c r="L45" s="9">
        <f t="shared" si="3"/>
        <v>3.6016813373225564E-4</v>
      </c>
    </row>
    <row r="46" spans="2:12" x14ac:dyDescent="0.2">
      <c r="B46" s="52" t="s">
        <v>103</v>
      </c>
      <c r="C46" s="53">
        <v>0.52803207233760885</v>
      </c>
      <c r="D46" s="54">
        <v>0.49921514317644677</v>
      </c>
      <c r="E46" s="55">
        <v>160138</v>
      </c>
      <c r="F46" s="56">
        <v>0</v>
      </c>
      <c r="G46" s="8"/>
      <c r="H46" s="52" t="s">
        <v>103</v>
      </c>
      <c r="I46" s="69">
        <v>6.3798298113515547E-2</v>
      </c>
      <c r="J46" s="72"/>
      <c r="K46" s="9">
        <f t="shared" si="2"/>
        <v>6.0316180229293997E-2</v>
      </c>
      <c r="L46" s="9">
        <f t="shared" si="3"/>
        <v>-6.7481021008582193E-2</v>
      </c>
    </row>
    <row r="47" spans="2:12" x14ac:dyDescent="0.2">
      <c r="B47" s="52" t="s">
        <v>104</v>
      </c>
      <c r="C47" s="53">
        <v>0.3588842123668336</v>
      </c>
      <c r="D47" s="54">
        <v>0.4796746514982777</v>
      </c>
      <c r="E47" s="55">
        <v>160138</v>
      </c>
      <c r="F47" s="56">
        <v>0</v>
      </c>
      <c r="G47" s="8"/>
      <c r="H47" s="52" t="s">
        <v>104</v>
      </c>
      <c r="I47" s="69">
        <v>-3.9849021614722667E-2</v>
      </c>
      <c r="J47" s="72"/>
      <c r="K47" s="9">
        <f t="shared" si="2"/>
        <v>-5.3260760807631966E-2</v>
      </c>
      <c r="L47" s="9">
        <f t="shared" si="3"/>
        <v>2.9814343307736833E-2</v>
      </c>
    </row>
    <row r="48" spans="2:12" x14ac:dyDescent="0.2">
      <c r="B48" s="52" t="s">
        <v>105</v>
      </c>
      <c r="C48" s="53">
        <v>2.3023891893242079E-2</v>
      </c>
      <c r="D48" s="54">
        <v>0.14997977450729388</v>
      </c>
      <c r="E48" s="55">
        <v>160138</v>
      </c>
      <c r="F48" s="56">
        <v>0</v>
      </c>
      <c r="G48" s="8"/>
      <c r="H48" s="52" t="s">
        <v>105</v>
      </c>
      <c r="I48" s="69">
        <v>-4.6383382948966833E-4</v>
      </c>
      <c r="J48" s="72"/>
      <c r="K48" s="9">
        <f t="shared" si="2"/>
        <v>-3.0214378640836784E-3</v>
      </c>
      <c r="L48" s="9">
        <f t="shared" si="3"/>
        <v>7.1204667307185764E-5</v>
      </c>
    </row>
    <row r="49" spans="2:12" x14ac:dyDescent="0.2">
      <c r="B49" s="52" t="s">
        <v>106</v>
      </c>
      <c r="C49" s="53">
        <v>9.0059823402315498E-2</v>
      </c>
      <c r="D49" s="54">
        <v>0.2862683415162251</v>
      </c>
      <c r="E49" s="55">
        <v>160138</v>
      </c>
      <c r="F49" s="56">
        <v>0</v>
      </c>
      <c r="G49" s="8"/>
      <c r="H49" s="52" t="s">
        <v>106</v>
      </c>
      <c r="I49" s="69">
        <v>-4.4241515535134897E-2</v>
      </c>
      <c r="J49" s="72"/>
      <c r="K49" s="9">
        <f t="shared" si="2"/>
        <v>-0.14062725988409081</v>
      </c>
      <c r="L49" s="9">
        <f t="shared" si="3"/>
        <v>1.3918350366798138E-2</v>
      </c>
    </row>
    <row r="50" spans="2:12" x14ac:dyDescent="0.2">
      <c r="B50" s="52" t="s">
        <v>107</v>
      </c>
      <c r="C50" s="53">
        <v>0.99073299279371541</v>
      </c>
      <c r="D50" s="54">
        <v>9.5818511346677446E-2</v>
      </c>
      <c r="E50" s="55">
        <v>160138</v>
      </c>
      <c r="F50" s="56">
        <v>0</v>
      </c>
      <c r="G50" s="8"/>
      <c r="H50" s="52" t="s">
        <v>107</v>
      </c>
      <c r="I50" s="69">
        <v>3.4053279212602594E-2</v>
      </c>
      <c r="J50" s="72"/>
      <c r="K50" s="9">
        <f t="shared" si="2"/>
        <v>3.2934344254112878E-3</v>
      </c>
      <c r="L50" s="9">
        <f t="shared" si="3"/>
        <v>-0.35210009793072888</v>
      </c>
    </row>
    <row r="51" spans="2:12" x14ac:dyDescent="0.2">
      <c r="B51" s="52" t="s">
        <v>108</v>
      </c>
      <c r="C51" s="53">
        <v>0.87637537623799477</v>
      </c>
      <c r="D51" s="54">
        <v>0.32915384354015875</v>
      </c>
      <c r="E51" s="55">
        <v>160138</v>
      </c>
      <c r="F51" s="56">
        <v>0</v>
      </c>
      <c r="G51" s="8"/>
      <c r="H51" s="52" t="s">
        <v>108</v>
      </c>
      <c r="I51" s="69">
        <v>6.8186826556965105E-2</v>
      </c>
      <c r="J51" s="72"/>
      <c r="K51" s="9">
        <f t="shared" si="2"/>
        <v>2.5609820283327357E-2</v>
      </c>
      <c r="L51" s="9">
        <f t="shared" si="3"/>
        <v>-0.1815481026611328</v>
      </c>
    </row>
    <row r="52" spans="2:12" x14ac:dyDescent="0.2">
      <c r="B52" s="52" t="s">
        <v>109</v>
      </c>
      <c r="C52" s="53">
        <v>0.88918307959385035</v>
      </c>
      <c r="D52" s="54">
        <v>0.31390626926566934</v>
      </c>
      <c r="E52" s="55">
        <v>160138</v>
      </c>
      <c r="F52" s="56">
        <v>0</v>
      </c>
      <c r="G52" s="8"/>
      <c r="H52" s="52" t="s">
        <v>109</v>
      </c>
      <c r="I52" s="69">
        <v>7.5613962974754742E-2</v>
      </c>
      <c r="J52" s="72"/>
      <c r="K52" s="9">
        <f t="shared" si="2"/>
        <v>2.6693657747482762E-2</v>
      </c>
      <c r="L52" s="9">
        <f t="shared" si="3"/>
        <v>-0.21418704575563882</v>
      </c>
    </row>
    <row r="53" spans="2:12" x14ac:dyDescent="0.2">
      <c r="B53" s="52" t="s">
        <v>110</v>
      </c>
      <c r="C53" s="53">
        <v>0.91292510209943944</v>
      </c>
      <c r="D53" s="54">
        <v>0.28194566224983419</v>
      </c>
      <c r="E53" s="55">
        <v>160138</v>
      </c>
      <c r="F53" s="56">
        <v>0</v>
      </c>
      <c r="G53" s="8"/>
      <c r="H53" s="52" t="s">
        <v>110</v>
      </c>
      <c r="I53" s="69">
        <v>6.1157459144213035E-2</v>
      </c>
      <c r="J53" s="72"/>
      <c r="K53" s="9">
        <f t="shared" si="2"/>
        <v>1.8887609294450797E-2</v>
      </c>
      <c r="L53" s="9">
        <f t="shared" si="3"/>
        <v>-0.19802460937987287</v>
      </c>
    </row>
    <row r="54" spans="2:12" x14ac:dyDescent="0.2">
      <c r="B54" s="52" t="s">
        <v>111</v>
      </c>
      <c r="C54" s="53">
        <v>0.90545029911701158</v>
      </c>
      <c r="D54" s="54">
        <v>0.29259287337700851</v>
      </c>
      <c r="E54" s="55">
        <v>160138</v>
      </c>
      <c r="F54" s="56">
        <v>0</v>
      </c>
      <c r="G54" s="8"/>
      <c r="H54" s="52" t="s">
        <v>111</v>
      </c>
      <c r="I54" s="69">
        <v>3.0545801370137675E-2</v>
      </c>
      <c r="J54" s="72"/>
      <c r="K54" s="9">
        <f t="shared" si="2"/>
        <v>9.8706996839815608E-3</v>
      </c>
      <c r="L54" s="9">
        <f t="shared" si="3"/>
        <v>-9.4526242789662152E-2</v>
      </c>
    </row>
    <row r="55" spans="2:12" x14ac:dyDescent="0.2">
      <c r="B55" s="52" t="s">
        <v>112</v>
      </c>
      <c r="C55" s="53">
        <v>0.76540858509535525</v>
      </c>
      <c r="D55" s="54">
        <v>0.42374450348866516</v>
      </c>
      <c r="E55" s="55">
        <v>160138</v>
      </c>
      <c r="F55" s="56">
        <v>0</v>
      </c>
      <c r="G55" s="8"/>
      <c r="H55" s="52" t="s">
        <v>112</v>
      </c>
      <c r="I55" s="69">
        <v>7.0791389022514056E-2</v>
      </c>
      <c r="J55" s="72"/>
      <c r="K55" s="9">
        <f t="shared" si="2"/>
        <v>3.9191191808110225E-2</v>
      </c>
      <c r="L55" s="9">
        <f t="shared" si="3"/>
        <v>-0.12787030029312635</v>
      </c>
    </row>
    <row r="56" spans="2:12" x14ac:dyDescent="0.2">
      <c r="B56" s="52" t="s">
        <v>113</v>
      </c>
      <c r="C56" s="53">
        <v>0.93473129425870183</v>
      </c>
      <c r="D56" s="54">
        <v>0.24700016755121293</v>
      </c>
      <c r="E56" s="55">
        <v>160138</v>
      </c>
      <c r="F56" s="56">
        <v>0</v>
      </c>
      <c r="G56" s="8"/>
      <c r="H56" s="52" t="s">
        <v>113</v>
      </c>
      <c r="I56" s="69">
        <v>5.0261064461339058E-2</v>
      </c>
      <c r="J56" s="72"/>
      <c r="K56" s="9">
        <f t="shared" si="2"/>
        <v>1.3281264782508236E-2</v>
      </c>
      <c r="L56" s="9">
        <f t="shared" si="3"/>
        <v>-0.19020468812041011</v>
      </c>
    </row>
    <row r="57" spans="2:12" x14ac:dyDescent="0.2">
      <c r="B57" s="52" t="s">
        <v>114</v>
      </c>
      <c r="C57" s="53">
        <v>7.5553585032909112E-2</v>
      </c>
      <c r="D57" s="54">
        <v>0.2642833270958953</v>
      </c>
      <c r="E57" s="55">
        <v>160138</v>
      </c>
      <c r="F57" s="56">
        <v>0</v>
      </c>
      <c r="G57" s="8"/>
      <c r="H57" s="52" t="s">
        <v>114</v>
      </c>
      <c r="I57" s="69">
        <v>1.3626976720096723E-2</v>
      </c>
      <c r="J57" s="72"/>
      <c r="K57" s="9">
        <f t="shared" si="2"/>
        <v>4.7666305378252054E-2</v>
      </c>
      <c r="L57" s="9">
        <f t="shared" si="3"/>
        <v>-3.8956938966858167E-3</v>
      </c>
    </row>
    <row r="58" spans="2:12" x14ac:dyDescent="0.2">
      <c r="B58" s="52" t="s">
        <v>115</v>
      </c>
      <c r="C58" s="53">
        <v>2.5484269817282596E-2</v>
      </c>
      <c r="D58" s="54">
        <v>0.15759117010165133</v>
      </c>
      <c r="E58" s="55">
        <v>160138</v>
      </c>
      <c r="F58" s="56">
        <v>0</v>
      </c>
      <c r="G58" s="8"/>
      <c r="H58" s="52" t="s">
        <v>115</v>
      </c>
      <c r="I58" s="69">
        <v>1.0165182330373593E-3</v>
      </c>
      <c r="J58" s="72"/>
      <c r="K58" s="9">
        <f t="shared" si="2"/>
        <v>6.2859677193428465E-3</v>
      </c>
      <c r="L58" s="9">
        <f t="shared" si="3"/>
        <v>-1.6438246450103591E-4</v>
      </c>
    </row>
    <row r="59" spans="2:12" x14ac:dyDescent="0.2">
      <c r="B59" s="52" t="s">
        <v>116</v>
      </c>
      <c r="C59" s="53">
        <v>0.8549126378498545</v>
      </c>
      <c r="D59" s="54">
        <v>0.35218999710753912</v>
      </c>
      <c r="E59" s="55">
        <v>160138</v>
      </c>
      <c r="F59" s="56">
        <v>0</v>
      </c>
      <c r="G59" s="8"/>
      <c r="H59" s="52" t="s">
        <v>116</v>
      </c>
      <c r="I59" s="69">
        <v>7.1704301671488474E-2</v>
      </c>
      <c r="J59" s="72"/>
      <c r="K59" s="9">
        <f t="shared" ref="K59:K83" si="4">((1-C59)/D59)*I59</f>
        <v>2.9539135324044761E-2</v>
      </c>
      <c r="L59" s="9">
        <f t="shared" si="1"/>
        <v>-0.17405637352169337</v>
      </c>
    </row>
    <row r="60" spans="2:12" x14ac:dyDescent="0.2">
      <c r="B60" s="52" t="s">
        <v>117</v>
      </c>
      <c r="C60" s="53">
        <v>0.36712710287377137</v>
      </c>
      <c r="D60" s="54">
        <v>0.4820230742629466</v>
      </c>
      <c r="E60" s="55">
        <v>160138</v>
      </c>
      <c r="F60" s="56">
        <v>0</v>
      </c>
      <c r="G60" s="8"/>
      <c r="H60" s="52" t="s">
        <v>117</v>
      </c>
      <c r="I60" s="69">
        <v>5.2179511869120856E-2</v>
      </c>
      <c r="J60" s="72"/>
      <c r="K60" s="9">
        <f t="shared" si="4"/>
        <v>6.8509166076204678E-2</v>
      </c>
      <c r="L60" s="9">
        <f t="shared" si="1"/>
        <v>-3.974190042908176E-2</v>
      </c>
    </row>
    <row r="61" spans="2:12" x14ac:dyDescent="0.2">
      <c r="B61" s="52" t="s">
        <v>118</v>
      </c>
      <c r="C61" s="53">
        <v>0.96599183204486128</v>
      </c>
      <c r="D61" s="54">
        <v>0.18125070376248012</v>
      </c>
      <c r="E61" s="55">
        <v>160138</v>
      </c>
      <c r="F61" s="56">
        <v>0</v>
      </c>
      <c r="G61" s="8"/>
      <c r="H61" s="52" t="s">
        <v>118</v>
      </c>
      <c r="I61" s="69">
        <v>3.941178061173374E-2</v>
      </c>
      <c r="J61" s="72"/>
      <c r="K61" s="9">
        <f t="shared" si="4"/>
        <v>7.3948537943959976E-3</v>
      </c>
      <c r="L61" s="9">
        <f t="shared" si="1"/>
        <v>-0.21004860873351169</v>
      </c>
    </row>
    <row r="62" spans="2:12" x14ac:dyDescent="0.2">
      <c r="B62" s="52" t="s">
        <v>119</v>
      </c>
      <c r="C62" s="53">
        <v>4.110204948232149E-2</v>
      </c>
      <c r="D62" s="54">
        <v>0.19852686752459767</v>
      </c>
      <c r="E62" s="55">
        <v>160138</v>
      </c>
      <c r="F62" s="56">
        <v>0</v>
      </c>
      <c r="G62" s="8"/>
      <c r="H62" s="52" t="s">
        <v>119</v>
      </c>
      <c r="I62" s="69">
        <v>2.7773113556450194E-2</v>
      </c>
      <c r="J62" s="72"/>
      <c r="K62" s="9">
        <f t="shared" si="4"/>
        <v>0.13414598235916436</v>
      </c>
      <c r="L62" s="9">
        <f t="shared" si="1"/>
        <v>-5.7500120860664496E-3</v>
      </c>
    </row>
    <row r="63" spans="2:12" x14ac:dyDescent="0.2">
      <c r="B63" s="52" t="s">
        <v>120</v>
      </c>
      <c r="C63" s="53">
        <v>0.65555957986236868</v>
      </c>
      <c r="D63" s="54">
        <v>0.47518693917582888</v>
      </c>
      <c r="E63" s="55">
        <v>160138</v>
      </c>
      <c r="F63" s="56">
        <v>0</v>
      </c>
      <c r="G63" s="8"/>
      <c r="H63" s="52" t="s">
        <v>120</v>
      </c>
      <c r="I63" s="69">
        <v>6.036519122541855E-2</v>
      </c>
      <c r="J63" s="72"/>
      <c r="K63" s="9">
        <f t="shared" si="4"/>
        <v>4.3755857144209251E-2</v>
      </c>
      <c r="L63" s="9">
        <f t="shared" si="1"/>
        <v>-8.3278760705592786E-2</v>
      </c>
    </row>
    <row r="64" spans="2:12" x14ac:dyDescent="0.2">
      <c r="B64" s="52" t="s">
        <v>121</v>
      </c>
      <c r="C64" s="53">
        <v>0.19345814235222122</v>
      </c>
      <c r="D64" s="54">
        <v>0.39501020730622144</v>
      </c>
      <c r="E64" s="55">
        <v>160138</v>
      </c>
      <c r="F64" s="56">
        <v>0</v>
      </c>
      <c r="G64" s="8"/>
      <c r="H64" s="52" t="s">
        <v>121</v>
      </c>
      <c r="I64" s="69">
        <v>6.0214437602766666E-2</v>
      </c>
      <c r="J64" s="72"/>
      <c r="K64" s="9">
        <f t="shared" si="4"/>
        <v>0.12294736556947393</v>
      </c>
      <c r="L64" s="9">
        <f t="shared" si="1"/>
        <v>-2.9490309429863446E-2</v>
      </c>
    </row>
    <row r="65" spans="2:12" x14ac:dyDescent="0.2">
      <c r="B65" s="52" t="s">
        <v>122</v>
      </c>
      <c r="C65" s="53">
        <v>0.62373078220035216</v>
      </c>
      <c r="D65" s="54">
        <v>0.48445036804407415</v>
      </c>
      <c r="E65" s="55">
        <v>160138</v>
      </c>
      <c r="F65" s="56">
        <v>0</v>
      </c>
      <c r="G65" s="8"/>
      <c r="H65" s="52" t="s">
        <v>122</v>
      </c>
      <c r="I65" s="69">
        <v>9.5272384004597144E-2</v>
      </c>
      <c r="J65" s="72"/>
      <c r="K65" s="9">
        <f t="shared" si="4"/>
        <v>7.3997395341138597E-2</v>
      </c>
      <c r="L65" s="9">
        <f t="shared" si="1"/>
        <v>-0.12266337795799427</v>
      </c>
    </row>
    <row r="66" spans="2:12" x14ac:dyDescent="0.2">
      <c r="B66" s="52" t="s">
        <v>123</v>
      </c>
      <c r="C66" s="53">
        <v>0.39722614245213506</v>
      </c>
      <c r="D66" s="54">
        <v>0.48932507539370573</v>
      </c>
      <c r="E66" s="55">
        <v>160138</v>
      </c>
      <c r="F66" s="56">
        <v>0</v>
      </c>
      <c r="G66" s="8"/>
      <c r="H66" s="52" t="s">
        <v>123</v>
      </c>
      <c r="I66" s="69">
        <v>7.6501166633220222E-2</v>
      </c>
      <c r="J66" s="72"/>
      <c r="K66" s="9">
        <f t="shared" si="4"/>
        <v>9.4237768790647422E-2</v>
      </c>
      <c r="L66" s="9">
        <f t="shared" si="1"/>
        <v>-6.2102403581815187E-2</v>
      </c>
    </row>
    <row r="67" spans="2:12" x14ac:dyDescent="0.2">
      <c r="B67" s="52" t="s">
        <v>124</v>
      </c>
      <c r="C67" s="53">
        <v>0.37817382507587205</v>
      </c>
      <c r="D67" s="54">
        <v>0.48493283203538629</v>
      </c>
      <c r="E67" s="55">
        <v>160138</v>
      </c>
      <c r="F67" s="56">
        <v>0</v>
      </c>
      <c r="G67" s="8"/>
      <c r="H67" s="52" t="s">
        <v>124</v>
      </c>
      <c r="I67" s="69">
        <v>8.3875355676590546E-2</v>
      </c>
      <c r="J67" s="72"/>
      <c r="K67" s="9">
        <f t="shared" si="4"/>
        <v>0.1075528158649591</v>
      </c>
      <c r="L67" s="9">
        <f t="shared" si="1"/>
        <v>-6.5410015553454798E-2</v>
      </c>
    </row>
    <row r="68" spans="2:12" x14ac:dyDescent="0.2">
      <c r="B68" s="52" t="s">
        <v>125</v>
      </c>
      <c r="C68" s="53">
        <v>0.89524035519364553</v>
      </c>
      <c r="D68" s="54">
        <v>0.30624442408241093</v>
      </c>
      <c r="E68" s="55">
        <v>160138</v>
      </c>
      <c r="F68" s="56">
        <v>0</v>
      </c>
      <c r="G68" s="8"/>
      <c r="H68" s="52" t="s">
        <v>125</v>
      </c>
      <c r="I68" s="69">
        <v>5.9764242052937774E-2</v>
      </c>
      <c r="J68" s="72"/>
      <c r="K68" s="9">
        <f t="shared" si="4"/>
        <v>2.0444064535529112E-2</v>
      </c>
      <c r="L68" s="9">
        <f t="shared" si="1"/>
        <v>-0.17470803409290211</v>
      </c>
    </row>
    <row r="69" spans="2:12" x14ac:dyDescent="0.2">
      <c r="B69" s="52" t="s">
        <v>126</v>
      </c>
      <c r="C69" s="53">
        <v>0.41070826412219463</v>
      </c>
      <c r="D69" s="54">
        <v>0.49196391867542127</v>
      </c>
      <c r="E69" s="55">
        <v>160138</v>
      </c>
      <c r="F69" s="56">
        <v>0</v>
      </c>
      <c r="G69" s="8"/>
      <c r="H69" s="52" t="s">
        <v>126</v>
      </c>
      <c r="I69" s="69">
        <v>6.8054922282086167E-3</v>
      </c>
      <c r="J69" s="72"/>
      <c r="K69" s="9">
        <f t="shared" si="4"/>
        <v>8.1518586555326001E-3</v>
      </c>
      <c r="L69" s="9">
        <f t="shared" si="1"/>
        <v>-5.6814571017122246E-3</v>
      </c>
    </row>
    <row r="70" spans="2:12" x14ac:dyDescent="0.2">
      <c r="B70" s="52" t="s">
        <v>127</v>
      </c>
      <c r="C70" s="53">
        <v>0.59696636650888613</v>
      </c>
      <c r="D70" s="54">
        <v>0.49050894611017537</v>
      </c>
      <c r="E70" s="55">
        <v>160138</v>
      </c>
      <c r="F70" s="56">
        <v>0</v>
      </c>
      <c r="G70" s="8"/>
      <c r="H70" s="52" t="s">
        <v>127</v>
      </c>
      <c r="I70" s="69">
        <v>7.2600255220343038E-2</v>
      </c>
      <c r="J70" s="72"/>
      <c r="K70" s="9">
        <f t="shared" si="4"/>
        <v>5.9653029543858246E-2</v>
      </c>
      <c r="L70" s="9">
        <f t="shared" si="1"/>
        <v>-8.8357023679586894E-2</v>
      </c>
    </row>
    <row r="71" spans="2:12" x14ac:dyDescent="0.2">
      <c r="B71" s="52" t="s">
        <v>128</v>
      </c>
      <c r="C71" s="53">
        <v>9.4730794689580223E-3</v>
      </c>
      <c r="D71" s="54">
        <v>9.6867945317514276E-2</v>
      </c>
      <c r="E71" s="55">
        <v>160138</v>
      </c>
      <c r="F71" s="56">
        <v>0</v>
      </c>
      <c r="G71" s="8"/>
      <c r="H71" s="52" t="s">
        <v>128</v>
      </c>
      <c r="I71" s="69">
        <v>4.4682063388631604E-3</v>
      </c>
      <c r="J71" s="72"/>
      <c r="K71" s="9">
        <f t="shared" si="4"/>
        <v>4.5689816694513732E-2</v>
      </c>
      <c r="L71" s="9">
        <f t="shared" si="1"/>
        <v>-4.3696264634302733E-4</v>
      </c>
    </row>
    <row r="72" spans="2:12" x14ac:dyDescent="0.2">
      <c r="B72" s="52" t="s">
        <v>129</v>
      </c>
      <c r="C72" s="53">
        <v>0.15840087924165408</v>
      </c>
      <c r="D72" s="54">
        <v>0.3651176155324099</v>
      </c>
      <c r="E72" s="55">
        <v>160138</v>
      </c>
      <c r="F72" s="56">
        <v>0</v>
      </c>
      <c r="G72" s="8"/>
      <c r="H72" s="52" t="s">
        <v>129</v>
      </c>
      <c r="I72" s="69">
        <v>5.469638059156131E-2</v>
      </c>
      <c r="J72" s="72"/>
      <c r="K72" s="9">
        <f t="shared" si="4"/>
        <v>0.12607560921813635</v>
      </c>
      <c r="L72" s="9">
        <f t="shared" ref="L72:L118" si="5">((0-C72)/D72)*I72</f>
        <v>-2.3729216034690043E-2</v>
      </c>
    </row>
    <row r="73" spans="2:12" x14ac:dyDescent="0.2">
      <c r="B73" s="52" t="s">
        <v>130</v>
      </c>
      <c r="C73" s="53">
        <v>0.23288039066305311</v>
      </c>
      <c r="D73" s="54">
        <v>0.42266799014938622</v>
      </c>
      <c r="E73" s="55">
        <v>160138</v>
      </c>
      <c r="F73" s="56">
        <v>0</v>
      </c>
      <c r="G73" s="8"/>
      <c r="H73" s="52" t="s">
        <v>130</v>
      </c>
      <c r="I73" s="69">
        <v>4.2043540385028146E-2</v>
      </c>
      <c r="J73" s="72"/>
      <c r="K73" s="9">
        <f t="shared" si="4"/>
        <v>7.6306758559846852E-2</v>
      </c>
      <c r="L73" s="9">
        <f t="shared" si="5"/>
        <v>-2.316502867005062E-2</v>
      </c>
    </row>
    <row r="74" spans="2:12" x14ac:dyDescent="0.2">
      <c r="B74" s="52" t="s">
        <v>131</v>
      </c>
      <c r="C74" s="53">
        <v>7.1625722814072862E-3</v>
      </c>
      <c r="D74" s="54">
        <v>8.4328608711004796E-2</v>
      </c>
      <c r="E74" s="55">
        <v>160138</v>
      </c>
      <c r="F74" s="56">
        <v>0</v>
      </c>
      <c r="G74" s="8"/>
      <c r="H74" s="52" t="s">
        <v>131</v>
      </c>
      <c r="I74" s="69">
        <v>9.2038190271874747E-3</v>
      </c>
      <c r="J74" s="72"/>
      <c r="K74" s="9">
        <f t="shared" si="4"/>
        <v>0.10836056882493979</v>
      </c>
      <c r="L74" s="9">
        <f t="shared" si="5"/>
        <v>-7.8173967358030291E-4</v>
      </c>
    </row>
    <row r="75" spans="2:12" x14ac:dyDescent="0.2">
      <c r="B75" s="52" t="s">
        <v>132</v>
      </c>
      <c r="C75" s="53">
        <v>8.7237257865091355E-3</v>
      </c>
      <c r="D75" s="54">
        <v>9.2992883578866051E-2</v>
      </c>
      <c r="E75" s="55">
        <v>160138</v>
      </c>
      <c r="F75" s="56">
        <v>0</v>
      </c>
      <c r="G75" s="8"/>
      <c r="H75" s="52" t="s">
        <v>132</v>
      </c>
      <c r="I75" s="69">
        <v>7.810436159575879E-3</v>
      </c>
      <c r="J75" s="72"/>
      <c r="K75" s="9">
        <f t="shared" si="4"/>
        <v>8.3256909112626454E-2</v>
      </c>
      <c r="L75" s="9">
        <f t="shared" si="5"/>
        <v>-7.327023392213678E-4</v>
      </c>
    </row>
    <row r="76" spans="2:12" x14ac:dyDescent="0.2">
      <c r="B76" s="52" t="s">
        <v>133</v>
      </c>
      <c r="C76" s="53">
        <v>1.5124455157426719E-2</v>
      </c>
      <c r="D76" s="54">
        <v>0.12204834710938439</v>
      </c>
      <c r="E76" s="55">
        <v>160138</v>
      </c>
      <c r="F76" s="56">
        <v>0</v>
      </c>
      <c r="G76" s="8"/>
      <c r="H76" s="52" t="s">
        <v>133</v>
      </c>
      <c r="I76" s="69">
        <v>-5.4719727393975114E-3</v>
      </c>
      <c r="J76" s="72"/>
      <c r="K76" s="9">
        <f t="shared" si="4"/>
        <v>-4.4156371312819284E-2</v>
      </c>
      <c r="L76" s="9">
        <f t="shared" si="5"/>
        <v>6.7809690405316089E-4</v>
      </c>
    </row>
    <row r="77" spans="2:12" x14ac:dyDescent="0.2">
      <c r="B77" s="52" t="s">
        <v>134</v>
      </c>
      <c r="C77" s="53">
        <v>0.86697723213728162</v>
      </c>
      <c r="D77" s="54">
        <v>0.33960039940259451</v>
      </c>
      <c r="E77" s="55">
        <v>160138</v>
      </c>
      <c r="F77" s="56">
        <v>0</v>
      </c>
      <c r="G77" s="8"/>
      <c r="H77" s="52" t="s">
        <v>134</v>
      </c>
      <c r="I77" s="69">
        <v>7.520592829935914E-2</v>
      </c>
      <c r="J77" s="72"/>
      <c r="K77" s="9">
        <f t="shared" si="4"/>
        <v>2.9458448104491435E-2</v>
      </c>
      <c r="L77" s="9">
        <f t="shared" si="5"/>
        <v>-0.19199573284363786</v>
      </c>
    </row>
    <row r="78" spans="2:12" x14ac:dyDescent="0.2">
      <c r="B78" s="52" t="s">
        <v>135</v>
      </c>
      <c r="C78" s="53">
        <v>2.1981041351834046E-3</v>
      </c>
      <c r="D78" s="54">
        <v>4.6832533239403777E-2</v>
      </c>
      <c r="E78" s="55">
        <v>160138</v>
      </c>
      <c r="F78" s="56">
        <v>0</v>
      </c>
      <c r="G78" s="8"/>
      <c r="H78" s="52" t="s">
        <v>135</v>
      </c>
      <c r="I78" s="69">
        <v>-2.5550006230704875E-3</v>
      </c>
      <c r="J78" s="72"/>
      <c r="K78" s="9">
        <f t="shared" si="4"/>
        <v>-5.4436185473958711E-2</v>
      </c>
      <c r="L78" s="9">
        <f t="shared" si="5"/>
        <v>1.1992000104410566E-4</v>
      </c>
    </row>
    <row r="79" spans="2:12" x14ac:dyDescent="0.2">
      <c r="B79" s="52" t="s">
        <v>136</v>
      </c>
      <c r="C79" s="53">
        <v>4.2962944460402906E-3</v>
      </c>
      <c r="D79" s="54">
        <v>6.5405374501461042E-2</v>
      </c>
      <c r="E79" s="55">
        <v>160138</v>
      </c>
      <c r="F79" s="56">
        <v>0</v>
      </c>
      <c r="G79" s="8"/>
      <c r="H79" s="52" t="s">
        <v>136</v>
      </c>
      <c r="I79" s="69">
        <v>-1.4620541962132924E-2</v>
      </c>
      <c r="J79" s="72"/>
      <c r="K79" s="9">
        <f t="shared" si="4"/>
        <v>-0.2225769353033476</v>
      </c>
      <c r="L79" s="9">
        <f t="shared" si="5"/>
        <v>9.6038213539481447E-4</v>
      </c>
    </row>
    <row r="80" spans="2:12" x14ac:dyDescent="0.2">
      <c r="B80" s="52" t="s">
        <v>137</v>
      </c>
      <c r="C80" s="53">
        <v>7.4997814385092841E-3</v>
      </c>
      <c r="D80" s="54">
        <v>8.6276191380795467E-2</v>
      </c>
      <c r="E80" s="55">
        <v>160138</v>
      </c>
      <c r="F80" s="56">
        <v>0</v>
      </c>
      <c r="G80" s="8"/>
      <c r="H80" s="52" t="s">
        <v>137</v>
      </c>
      <c r="I80" s="69">
        <v>-1.8937283624234521E-2</v>
      </c>
      <c r="J80" s="72"/>
      <c r="K80" s="9">
        <f t="shared" si="4"/>
        <v>-0.2178498822816303</v>
      </c>
      <c r="L80" s="9">
        <f t="shared" si="5"/>
        <v>1.6461724370048379E-3</v>
      </c>
    </row>
    <row r="81" spans="2:12" x14ac:dyDescent="0.2">
      <c r="B81" s="52" t="s">
        <v>138</v>
      </c>
      <c r="C81" s="53">
        <v>4.0340206571831795E-3</v>
      </c>
      <c r="D81" s="54">
        <v>6.3385900829431421E-2</v>
      </c>
      <c r="E81" s="55">
        <v>160138</v>
      </c>
      <c r="F81" s="56">
        <v>0</v>
      </c>
      <c r="G81" s="8"/>
      <c r="H81" s="52" t="s">
        <v>138</v>
      </c>
      <c r="I81" s="69">
        <v>-1.4375122668909215E-2</v>
      </c>
      <c r="J81" s="72"/>
      <c r="K81" s="9">
        <f t="shared" si="4"/>
        <v>-0.22587251959453963</v>
      </c>
      <c r="L81" s="9">
        <f t="shared" si="5"/>
        <v>9.1486499421960089E-4</v>
      </c>
    </row>
    <row r="82" spans="2:12" x14ac:dyDescent="0.2">
      <c r="B82" s="52" t="s">
        <v>139</v>
      </c>
      <c r="C82" s="53">
        <v>8.7299704005295437E-2</v>
      </c>
      <c r="D82" s="54">
        <v>0.28227462381562635</v>
      </c>
      <c r="E82" s="55">
        <v>160138</v>
      </c>
      <c r="F82" s="56">
        <v>0</v>
      </c>
      <c r="G82" s="8"/>
      <c r="H82" s="52" t="s">
        <v>139</v>
      </c>
      <c r="I82" s="69">
        <v>-6.6774847397314832E-2</v>
      </c>
      <c r="J82" s="72"/>
      <c r="K82" s="9">
        <f t="shared" si="4"/>
        <v>-0.21590826040508079</v>
      </c>
      <c r="L82" s="9">
        <f t="shared" si="5"/>
        <v>2.0651606346987709E-2</v>
      </c>
    </row>
    <row r="83" spans="2:12" x14ac:dyDescent="0.2">
      <c r="B83" s="52" t="s">
        <v>140</v>
      </c>
      <c r="C83" s="53">
        <v>1.3176135583059614E-3</v>
      </c>
      <c r="D83" s="54">
        <v>3.6275138456180425E-2</v>
      </c>
      <c r="E83" s="55">
        <v>160138</v>
      </c>
      <c r="F83" s="56">
        <v>0</v>
      </c>
      <c r="G83" s="8"/>
      <c r="H83" s="52" t="s">
        <v>140</v>
      </c>
      <c r="I83" s="69">
        <v>-9.9158727100939186E-3</v>
      </c>
      <c r="J83" s="72"/>
      <c r="K83" s="9">
        <f t="shared" si="4"/>
        <v>-0.27299158165119169</v>
      </c>
      <c r="L83" s="9">
        <f t="shared" si="5"/>
        <v>3.6017197676690901E-4</v>
      </c>
    </row>
    <row r="84" spans="2:12" x14ac:dyDescent="0.2">
      <c r="B84" s="52" t="s">
        <v>141</v>
      </c>
      <c r="C84" s="53">
        <v>1.6235996453059236E-3</v>
      </c>
      <c r="D84" s="54">
        <v>4.0261317562306304E-2</v>
      </c>
      <c r="E84" s="55">
        <v>160138</v>
      </c>
      <c r="F84" s="56">
        <v>0</v>
      </c>
      <c r="G84" s="8"/>
      <c r="H84" s="52" t="s">
        <v>141</v>
      </c>
      <c r="I84" s="69">
        <v>-8.0987118885475391E-3</v>
      </c>
      <c r="J84" s="72"/>
      <c r="K84" s="9">
        <f t="shared" ref="K84:K118" si="6">((1-C84)/D84)*I84</f>
        <v>-0.20082707949845571</v>
      </c>
      <c r="L84" s="9">
        <f t="shared" si="5"/>
        <v>3.2659303137141119E-4</v>
      </c>
    </row>
    <row r="85" spans="2:12" x14ac:dyDescent="0.2">
      <c r="B85" s="52" t="s">
        <v>142</v>
      </c>
      <c r="C85" s="53">
        <v>6.4069739849379912E-3</v>
      </c>
      <c r="D85" s="54">
        <v>7.9786994067237632E-2</v>
      </c>
      <c r="E85" s="55">
        <v>160138</v>
      </c>
      <c r="F85" s="56">
        <v>0</v>
      </c>
      <c r="G85" s="8"/>
      <c r="H85" s="52" t="s">
        <v>142</v>
      </c>
      <c r="I85" s="69">
        <v>-1.4121281957503633E-2</v>
      </c>
      <c r="J85" s="72"/>
      <c r="K85" s="9">
        <f t="shared" si="6"/>
        <v>-0.17585331338017288</v>
      </c>
      <c r="L85" s="9">
        <f t="shared" si="5"/>
        <v>1.1339528101466725E-3</v>
      </c>
    </row>
    <row r="86" spans="2:12" x14ac:dyDescent="0.2">
      <c r="B86" s="52" t="s">
        <v>143</v>
      </c>
      <c r="C86" s="53">
        <v>2.7413855549588482E-3</v>
      </c>
      <c r="D86" s="54">
        <v>5.228658941133757E-2</v>
      </c>
      <c r="E86" s="55">
        <v>160138</v>
      </c>
      <c r="F86" s="56">
        <v>0</v>
      </c>
      <c r="G86" s="8"/>
      <c r="H86" s="52" t="s">
        <v>143</v>
      </c>
      <c r="I86" s="69">
        <v>-9.8662096277160657E-3</v>
      </c>
      <c r="J86" s="72"/>
      <c r="K86" s="9">
        <f t="shared" si="6"/>
        <v>-0.18817755477902662</v>
      </c>
      <c r="L86" s="9">
        <f t="shared" si="5"/>
        <v>5.1728530891234571E-4</v>
      </c>
    </row>
    <row r="87" spans="2:12" x14ac:dyDescent="0.2">
      <c r="B87" s="52" t="s">
        <v>144</v>
      </c>
      <c r="C87" s="53">
        <v>4.8083527957136968E-4</v>
      </c>
      <c r="D87" s="54">
        <v>2.1922752523599934E-2</v>
      </c>
      <c r="E87" s="55">
        <v>160138</v>
      </c>
      <c r="F87" s="56">
        <v>0</v>
      </c>
      <c r="G87" s="8"/>
      <c r="H87" s="52" t="s">
        <v>144</v>
      </c>
      <c r="I87" s="69">
        <v>-3.3758348409652769E-3</v>
      </c>
      <c r="J87" s="72"/>
      <c r="K87" s="9">
        <f t="shared" si="6"/>
        <v>-0.15391368473659417</v>
      </c>
      <c r="L87" s="9">
        <f t="shared" si="5"/>
        <v>7.4042731987915546E-5</v>
      </c>
    </row>
    <row r="88" spans="2:12" x14ac:dyDescent="0.2">
      <c r="B88" s="52" t="s">
        <v>145</v>
      </c>
      <c r="C88" s="53">
        <v>6.1059835891543554E-2</v>
      </c>
      <c r="D88" s="54">
        <v>0.23944078672600469</v>
      </c>
      <c r="E88" s="55">
        <v>160138</v>
      </c>
      <c r="F88" s="56">
        <v>0</v>
      </c>
      <c r="G88" s="8"/>
      <c r="H88" s="52" t="s">
        <v>145</v>
      </c>
      <c r="I88" s="69">
        <v>-6.6134380538221613E-2</v>
      </c>
      <c r="J88" s="72"/>
      <c r="K88" s="9">
        <f t="shared" si="6"/>
        <v>-0.25933854864428951</v>
      </c>
      <c r="L88" s="9">
        <f t="shared" si="5"/>
        <v>1.6864939669086611E-2</v>
      </c>
    </row>
    <row r="89" spans="2:12" x14ac:dyDescent="0.2">
      <c r="B89" s="52" t="s">
        <v>146</v>
      </c>
      <c r="C89" s="53">
        <v>3.3533577289587731E-3</v>
      </c>
      <c r="D89" s="54">
        <v>5.7811189152573314E-2</v>
      </c>
      <c r="E89" s="55">
        <v>160138</v>
      </c>
      <c r="F89" s="56">
        <v>0</v>
      </c>
      <c r="G89" s="8"/>
      <c r="H89" s="52" t="s">
        <v>146</v>
      </c>
      <c r="I89" s="69">
        <v>-8.7179749375994962E-3</v>
      </c>
      <c r="J89" s="72"/>
      <c r="K89" s="9">
        <f t="shared" si="6"/>
        <v>-0.15029513449430354</v>
      </c>
      <c r="L89" s="9">
        <f t="shared" si="5"/>
        <v>5.0568910735798017E-4</v>
      </c>
    </row>
    <row r="90" spans="2:12" x14ac:dyDescent="0.2">
      <c r="B90" s="52" t="s">
        <v>147</v>
      </c>
      <c r="C90" s="53">
        <v>4.2838052179994751E-3</v>
      </c>
      <c r="D90" s="54">
        <v>6.5310648956623071E-2</v>
      </c>
      <c r="E90" s="55">
        <v>160138</v>
      </c>
      <c r="F90" s="56">
        <v>0</v>
      </c>
      <c r="G90" s="8"/>
      <c r="H90" s="52" t="s">
        <v>147</v>
      </c>
      <c r="I90" s="69">
        <v>-1.7426141720410977E-2</v>
      </c>
      <c r="J90" s="72"/>
      <c r="K90" s="9">
        <f t="shared" si="6"/>
        <v>-0.26567629935975229</v>
      </c>
      <c r="L90" s="9">
        <f t="shared" si="5"/>
        <v>1.143001915064032E-3</v>
      </c>
    </row>
    <row r="91" spans="2:12" x14ac:dyDescent="0.2">
      <c r="B91" s="52" t="s">
        <v>148</v>
      </c>
      <c r="C91" s="53">
        <v>8.4864304537336562E-3</v>
      </c>
      <c r="D91" s="54">
        <v>9.1730384807673676E-2</v>
      </c>
      <c r="E91" s="55">
        <v>160138</v>
      </c>
      <c r="F91" s="56">
        <v>0</v>
      </c>
      <c r="G91" s="8"/>
      <c r="H91" s="52" t="s">
        <v>148</v>
      </c>
      <c r="I91" s="69">
        <v>-1.0518562330348005E-2</v>
      </c>
      <c r="J91" s="72"/>
      <c r="K91" s="9">
        <f t="shared" si="6"/>
        <v>-0.11369512190017309</v>
      </c>
      <c r="L91" s="9">
        <f t="shared" si="5"/>
        <v>9.7312409488871485E-4</v>
      </c>
    </row>
    <row r="92" spans="2:12" x14ac:dyDescent="0.2">
      <c r="B92" s="52" t="s">
        <v>149</v>
      </c>
      <c r="C92" s="53">
        <v>3.4470269392648839E-3</v>
      </c>
      <c r="D92" s="54">
        <v>5.8610292575905644E-2</v>
      </c>
      <c r="E92" s="55">
        <v>160138</v>
      </c>
      <c r="F92" s="56">
        <v>0</v>
      </c>
      <c r="G92" s="8"/>
      <c r="H92" s="52" t="s">
        <v>149</v>
      </c>
      <c r="I92" s="69">
        <v>-9.431660865968295E-3</v>
      </c>
      <c r="J92" s="72"/>
      <c r="K92" s="9">
        <f t="shared" si="6"/>
        <v>-0.16036687864522328</v>
      </c>
      <c r="L92" s="9">
        <f t="shared" si="5"/>
        <v>5.5470102021582879E-4</v>
      </c>
    </row>
    <row r="93" spans="2:12" x14ac:dyDescent="0.2">
      <c r="B93" s="52" t="s">
        <v>150</v>
      </c>
      <c r="C93" s="53">
        <v>6.4132185989583985E-3</v>
      </c>
      <c r="D93" s="54">
        <v>7.9825616299822863E-2</v>
      </c>
      <c r="E93" s="55">
        <v>160138</v>
      </c>
      <c r="F93" s="56">
        <v>0</v>
      </c>
      <c r="G93" s="8"/>
      <c r="H93" s="52" t="s">
        <v>150</v>
      </c>
      <c r="I93" s="69">
        <v>-5.8629088791099637E-3</v>
      </c>
      <c r="J93" s="72"/>
      <c r="K93" s="9">
        <f t="shared" si="6"/>
        <v>-7.2975431106760955E-2</v>
      </c>
      <c r="L93" s="9">
        <f t="shared" si="5"/>
        <v>4.7102819884636192E-4</v>
      </c>
    </row>
    <row r="94" spans="2:12" x14ac:dyDescent="0.2">
      <c r="B94" s="52" t="s">
        <v>151</v>
      </c>
      <c r="C94" s="53">
        <v>6.6242865528481673E-2</v>
      </c>
      <c r="D94" s="54">
        <v>0.24870692502722619</v>
      </c>
      <c r="E94" s="55">
        <v>160138</v>
      </c>
      <c r="F94" s="56">
        <v>0</v>
      </c>
      <c r="G94" s="8"/>
      <c r="H94" s="52" t="s">
        <v>151</v>
      </c>
      <c r="I94" s="69">
        <v>3.196650733085895E-3</v>
      </c>
      <c r="J94" s="72"/>
      <c r="K94" s="9">
        <f t="shared" si="6"/>
        <v>1.2001657887514811E-2</v>
      </c>
      <c r="L94" s="9">
        <f t="shared" si="5"/>
        <v>-8.5142504427711556E-4</v>
      </c>
    </row>
    <row r="95" spans="2:12" x14ac:dyDescent="0.2">
      <c r="B95" s="52" t="s">
        <v>152</v>
      </c>
      <c r="C95" s="53">
        <v>4.7896189536524745E-3</v>
      </c>
      <c r="D95" s="54">
        <v>6.9041351885552465E-2</v>
      </c>
      <c r="E95" s="55">
        <v>160138</v>
      </c>
      <c r="F95" s="56">
        <v>0</v>
      </c>
      <c r="G95" s="8"/>
      <c r="H95" s="52" t="s">
        <v>152</v>
      </c>
      <c r="I95" s="69">
        <v>-2.2960244202188534E-3</v>
      </c>
      <c r="J95" s="72"/>
      <c r="K95" s="9">
        <f t="shared" si="6"/>
        <v>-3.3096503410384219E-2</v>
      </c>
      <c r="L95" s="9">
        <f t="shared" si="5"/>
        <v>1.5928254271959578E-4</v>
      </c>
    </row>
    <row r="96" spans="2:12" x14ac:dyDescent="0.2">
      <c r="B96" s="52" t="s">
        <v>153</v>
      </c>
      <c r="C96" s="53">
        <v>1.723513469632442E-3</v>
      </c>
      <c r="D96" s="54">
        <v>4.1479557798345043E-2</v>
      </c>
      <c r="E96" s="55">
        <v>160138</v>
      </c>
      <c r="F96" s="56">
        <v>0</v>
      </c>
      <c r="G96" s="8"/>
      <c r="H96" s="52" t="s">
        <v>153</v>
      </c>
      <c r="I96" s="69">
        <v>1.7233420209188581E-5</v>
      </c>
      <c r="J96" s="72"/>
      <c r="K96" s="9">
        <f t="shared" si="6"/>
        <v>4.1475172568056174E-4</v>
      </c>
      <c r="L96" s="9">
        <f t="shared" si="5"/>
        <v>-7.1606433228556521E-7</v>
      </c>
    </row>
    <row r="97" spans="2:12" x14ac:dyDescent="0.2">
      <c r="B97" s="52" t="s">
        <v>154</v>
      </c>
      <c r="C97" s="53">
        <v>0.22981428517903307</v>
      </c>
      <c r="D97" s="54">
        <v>0.42071461206887356</v>
      </c>
      <c r="E97" s="55">
        <v>160138</v>
      </c>
      <c r="F97" s="56">
        <v>0</v>
      </c>
      <c r="G97" s="8"/>
      <c r="H97" s="52" t="s">
        <v>154</v>
      </c>
      <c r="I97" s="69">
        <v>4.5584577944953387E-2</v>
      </c>
      <c r="J97" s="72"/>
      <c r="K97" s="9">
        <f t="shared" si="6"/>
        <v>8.3449896300722068E-2</v>
      </c>
      <c r="L97" s="9">
        <f t="shared" si="5"/>
        <v>-2.4900459587299518E-2</v>
      </c>
    </row>
    <row r="98" spans="2:12" x14ac:dyDescent="0.2">
      <c r="B98" s="52" t="s">
        <v>155</v>
      </c>
      <c r="C98" s="53">
        <v>0.48383269430116527</v>
      </c>
      <c r="D98" s="54">
        <v>0.49974011021475973</v>
      </c>
      <c r="E98" s="55">
        <v>160138</v>
      </c>
      <c r="F98" s="56">
        <v>0</v>
      </c>
      <c r="G98" s="8"/>
      <c r="H98" s="52" t="s">
        <v>155</v>
      </c>
      <c r="I98" s="69">
        <v>-2.4394983904123563E-2</v>
      </c>
      <c r="J98" s="72"/>
      <c r="K98" s="9">
        <f t="shared" si="6"/>
        <v>-2.5196883053766935E-2</v>
      </c>
      <c r="L98" s="9">
        <f t="shared" si="5"/>
        <v>2.3618457971471149E-2</v>
      </c>
    </row>
    <row r="99" spans="2:12" x14ac:dyDescent="0.2">
      <c r="B99" s="52" t="s">
        <v>156</v>
      </c>
      <c r="C99" s="53">
        <v>1.9264634252956825E-2</v>
      </c>
      <c r="D99" s="54">
        <v>0.13745408725628444</v>
      </c>
      <c r="E99" s="55">
        <v>160138</v>
      </c>
      <c r="F99" s="56">
        <v>0</v>
      </c>
      <c r="G99" s="8"/>
      <c r="H99" s="52" t="s">
        <v>156</v>
      </c>
      <c r="I99" s="69">
        <v>2.6794452795097335E-4</v>
      </c>
      <c r="J99" s="72"/>
      <c r="K99" s="9">
        <f t="shared" si="6"/>
        <v>1.9117850903186016E-3</v>
      </c>
      <c r="L99" s="9">
        <f t="shared" si="5"/>
        <v>-3.7553290950398178E-5</v>
      </c>
    </row>
    <row r="100" spans="2:12" x14ac:dyDescent="0.2">
      <c r="B100" s="52" t="s">
        <v>157</v>
      </c>
      <c r="C100" s="53">
        <v>0.10582747380384419</v>
      </c>
      <c r="D100" s="54">
        <v>0.30761763686643551</v>
      </c>
      <c r="E100" s="55">
        <v>160138</v>
      </c>
      <c r="F100" s="56">
        <v>0</v>
      </c>
      <c r="G100" s="8"/>
      <c r="H100" s="52" t="s">
        <v>157</v>
      </c>
      <c r="I100" s="69">
        <v>3.8672669545860044E-2</v>
      </c>
      <c r="J100" s="72"/>
      <c r="K100" s="9">
        <f t="shared" si="6"/>
        <v>0.11241240578668486</v>
      </c>
      <c r="L100" s="9">
        <f t="shared" si="5"/>
        <v>-1.3304279185611865E-2</v>
      </c>
    </row>
    <row r="101" spans="2:12" x14ac:dyDescent="0.2">
      <c r="B101" s="52" t="s">
        <v>158</v>
      </c>
      <c r="C101" s="53">
        <v>1.4612396807753313E-3</v>
      </c>
      <c r="D101" s="54">
        <v>3.8198345133941949E-2</v>
      </c>
      <c r="E101" s="55">
        <v>160138</v>
      </c>
      <c r="F101" s="56">
        <v>0</v>
      </c>
      <c r="G101" s="8"/>
      <c r="H101" s="52" t="s">
        <v>158</v>
      </c>
      <c r="I101" s="69">
        <v>-2.4698198733447939E-3</v>
      </c>
      <c r="J101" s="72"/>
      <c r="K101" s="9">
        <f t="shared" si="6"/>
        <v>-6.4563291050797139E-2</v>
      </c>
      <c r="L101" s="9">
        <f t="shared" si="5"/>
        <v>9.4480501462668417E-5</v>
      </c>
    </row>
    <row r="102" spans="2:12" x14ac:dyDescent="0.2">
      <c r="B102" s="52" t="s">
        <v>159</v>
      </c>
      <c r="C102" s="53">
        <v>1.205210505938628E-3</v>
      </c>
      <c r="D102" s="54">
        <v>3.4695323757327569E-2</v>
      </c>
      <c r="E102" s="55">
        <v>160138</v>
      </c>
      <c r="F102" s="56">
        <v>0</v>
      </c>
      <c r="G102" s="8"/>
      <c r="H102" s="52" t="s">
        <v>159</v>
      </c>
      <c r="I102" s="69">
        <v>-5.4404536917077142E-3</v>
      </c>
      <c r="J102" s="72"/>
      <c r="K102" s="9">
        <f t="shared" si="6"/>
        <v>-0.1566175556616263</v>
      </c>
      <c r="L102" s="9">
        <f t="shared" si="5"/>
        <v>1.8898489007279924E-4</v>
      </c>
    </row>
    <row r="103" spans="2:12" x14ac:dyDescent="0.2">
      <c r="B103" s="52" t="s">
        <v>160</v>
      </c>
      <c r="C103" s="53">
        <v>9.9226916784273568E-3</v>
      </c>
      <c r="D103" s="54">
        <v>9.9117572696274803E-2</v>
      </c>
      <c r="E103" s="55">
        <v>160138</v>
      </c>
      <c r="F103" s="56">
        <v>0</v>
      </c>
      <c r="G103" s="8"/>
      <c r="H103" s="52" t="s">
        <v>160</v>
      </c>
      <c r="I103" s="69">
        <v>-2.4878040174841926E-2</v>
      </c>
      <c r="J103" s="72"/>
      <c r="K103" s="9">
        <f t="shared" si="6"/>
        <v>-0.24850470388435139</v>
      </c>
      <c r="L103" s="9">
        <f t="shared" si="5"/>
        <v>2.4905485021806152E-3</v>
      </c>
    </row>
    <row r="104" spans="2:12" x14ac:dyDescent="0.2">
      <c r="B104" s="52" t="s">
        <v>161</v>
      </c>
      <c r="C104" s="53">
        <v>3.6093869037954764E-3</v>
      </c>
      <c r="D104" s="54">
        <v>5.9969839819608517E-2</v>
      </c>
      <c r="E104" s="55">
        <v>160138</v>
      </c>
      <c r="F104" s="56">
        <v>0</v>
      </c>
      <c r="G104" s="8"/>
      <c r="H104" s="52" t="s">
        <v>161</v>
      </c>
      <c r="I104" s="69">
        <v>-1.3124263527073863E-2</v>
      </c>
      <c r="J104" s="72"/>
      <c r="K104" s="9">
        <f t="shared" si="6"/>
        <v>-0.21805782742647062</v>
      </c>
      <c r="L104" s="9">
        <f t="shared" si="5"/>
        <v>7.8990614347267509E-4</v>
      </c>
    </row>
    <row r="105" spans="2:12" x14ac:dyDescent="0.2">
      <c r="B105" s="52" t="s">
        <v>162</v>
      </c>
      <c r="C105" s="53">
        <v>2.3916871698160336E-3</v>
      </c>
      <c r="D105" s="54">
        <v>4.8846513712175132E-2</v>
      </c>
      <c r="E105" s="55">
        <v>160138</v>
      </c>
      <c r="F105" s="56">
        <v>0</v>
      </c>
      <c r="G105" s="8"/>
      <c r="H105" s="52" t="s">
        <v>162</v>
      </c>
      <c r="I105" s="69">
        <v>-9.5427669858589043E-3</v>
      </c>
      <c r="J105" s="72"/>
      <c r="K105" s="9">
        <f t="shared" si="6"/>
        <v>-0.19489504877645769</v>
      </c>
      <c r="L105" s="9">
        <f t="shared" si="5"/>
        <v>4.6724549266929542E-4</v>
      </c>
    </row>
    <row r="106" spans="2:12" x14ac:dyDescent="0.2">
      <c r="B106" s="52" t="s">
        <v>163</v>
      </c>
      <c r="C106" s="53">
        <v>7.2687307197542104E-3</v>
      </c>
      <c r="D106" s="54">
        <v>8.4946697017872247E-2</v>
      </c>
      <c r="E106" s="55">
        <v>160138</v>
      </c>
      <c r="F106" s="56">
        <v>0</v>
      </c>
      <c r="G106" s="8"/>
      <c r="H106" s="52" t="s">
        <v>163</v>
      </c>
      <c r="I106" s="69">
        <v>-1.6349471321696358E-2</v>
      </c>
      <c r="J106" s="72"/>
      <c r="K106" s="9">
        <f t="shared" si="6"/>
        <v>-0.19106842275260899</v>
      </c>
      <c r="L106" s="9">
        <f t="shared" si="5"/>
        <v>1.3989938234178973E-3</v>
      </c>
    </row>
    <row r="107" spans="2:12" x14ac:dyDescent="0.2">
      <c r="B107" s="52" t="s">
        <v>164</v>
      </c>
      <c r="C107" s="53">
        <v>1.7235134696324417E-3</v>
      </c>
      <c r="D107" s="54">
        <v>4.1479557798346514E-2</v>
      </c>
      <c r="E107" s="55">
        <v>160138</v>
      </c>
      <c r="F107" s="56">
        <v>0</v>
      </c>
      <c r="G107" s="8"/>
      <c r="H107" s="52" t="s">
        <v>164</v>
      </c>
      <c r="I107" s="69">
        <v>-5.0271128765313382E-3</v>
      </c>
      <c r="J107" s="72"/>
      <c r="K107" s="9">
        <f t="shared" si="6"/>
        <v>-0.12098606750275728</v>
      </c>
      <c r="L107" s="9">
        <f t="shared" si="5"/>
        <v>2.0888112641378816E-4</v>
      </c>
    </row>
    <row r="108" spans="2:12" x14ac:dyDescent="0.2">
      <c r="B108" s="52" t="s">
        <v>165</v>
      </c>
      <c r="C108" s="53">
        <v>5.4328141977544363E-3</v>
      </c>
      <c r="D108" s="54">
        <v>7.3507363368392406E-2</v>
      </c>
      <c r="E108" s="55">
        <v>160138</v>
      </c>
      <c r="F108" s="56">
        <v>0</v>
      </c>
      <c r="G108" s="8"/>
      <c r="H108" s="52" t="s">
        <v>165</v>
      </c>
      <c r="I108" s="69">
        <v>-1.2506494674252733E-2</v>
      </c>
      <c r="J108" s="72"/>
      <c r="K108" s="9">
        <f t="shared" si="6"/>
        <v>-0.16921500979547843</v>
      </c>
      <c r="L108" s="9">
        <f t="shared" si="5"/>
        <v>9.2433545044871672E-4</v>
      </c>
    </row>
    <row r="109" spans="2:12" x14ac:dyDescent="0.2">
      <c r="B109" s="52" t="s">
        <v>166</v>
      </c>
      <c r="C109" s="53">
        <v>6.6005570195706202E-3</v>
      </c>
      <c r="D109" s="54">
        <v>8.0975493902338297E-2</v>
      </c>
      <c r="E109" s="55">
        <v>160138</v>
      </c>
      <c r="F109" s="56">
        <v>0</v>
      </c>
      <c r="G109" s="8"/>
      <c r="H109" s="52" t="s">
        <v>166</v>
      </c>
      <c r="I109" s="69">
        <v>-5.8830674678335311E-3</v>
      </c>
      <c r="J109" s="72"/>
      <c r="K109" s="9">
        <f t="shared" si="6"/>
        <v>-7.2172896563133568E-2</v>
      </c>
      <c r="L109" s="9">
        <f t="shared" si="5"/>
        <v>4.7954659366757931E-4</v>
      </c>
    </row>
    <row r="110" spans="2:12" x14ac:dyDescent="0.2">
      <c r="B110" s="52" t="s">
        <v>167</v>
      </c>
      <c r="C110" s="53">
        <v>5.601418776305437E-3</v>
      </c>
      <c r="D110" s="54">
        <v>7.4632952956338122E-2</v>
      </c>
      <c r="E110" s="55">
        <v>160138</v>
      </c>
      <c r="F110" s="56">
        <v>0</v>
      </c>
      <c r="G110" s="8"/>
      <c r="H110" s="52" t="s">
        <v>167</v>
      </c>
      <c r="I110" s="69">
        <v>-3.6346045974467878E-3</v>
      </c>
      <c r="J110" s="72"/>
      <c r="K110" s="9">
        <f t="shared" si="6"/>
        <v>-4.8426941610157301E-2</v>
      </c>
      <c r="L110" s="9">
        <f t="shared" si="5"/>
        <v>2.7278757747257998E-4</v>
      </c>
    </row>
    <row r="111" spans="2:12" x14ac:dyDescent="0.2">
      <c r="B111" s="52" t="s">
        <v>168</v>
      </c>
      <c r="C111" s="53">
        <v>2.3411057962507337E-2</v>
      </c>
      <c r="D111" s="54">
        <v>0.1512055657010111</v>
      </c>
      <c r="E111" s="55">
        <v>160138</v>
      </c>
      <c r="F111" s="56">
        <v>0</v>
      </c>
      <c r="G111" s="8"/>
      <c r="H111" s="52" t="s">
        <v>168</v>
      </c>
      <c r="I111" s="69">
        <v>-5.3283502668991685E-3</v>
      </c>
      <c r="J111" s="72"/>
      <c r="K111" s="9">
        <f t="shared" si="6"/>
        <v>-3.4414129703702133E-2</v>
      </c>
      <c r="L111" s="9">
        <f t="shared" si="5"/>
        <v>8.2498495584203038E-4</v>
      </c>
    </row>
    <row r="112" spans="2:12" x14ac:dyDescent="0.2">
      <c r="B112" s="52" t="s">
        <v>169</v>
      </c>
      <c r="C112" s="53">
        <v>0.12089572743508721</v>
      </c>
      <c r="D112" s="54">
        <v>0.32600707692386327</v>
      </c>
      <c r="E112" s="55">
        <v>160138</v>
      </c>
      <c r="F112" s="56">
        <v>0</v>
      </c>
      <c r="G112" s="8"/>
      <c r="H112" s="52" t="s">
        <v>169</v>
      </c>
      <c r="I112" s="69">
        <v>-4.1073909675439564E-2</v>
      </c>
      <c r="J112" s="72"/>
      <c r="K112" s="9">
        <f t="shared" si="6"/>
        <v>-0.11075909709486786</v>
      </c>
      <c r="L112" s="9">
        <f t="shared" si="5"/>
        <v>1.5231755812390014E-2</v>
      </c>
    </row>
    <row r="113" spans="2:12" x14ac:dyDescent="0.2">
      <c r="B113" s="52" t="s">
        <v>170</v>
      </c>
      <c r="C113" s="53">
        <v>1.5030785947120611E-2</v>
      </c>
      <c r="D113" s="54">
        <v>0.121675609191635</v>
      </c>
      <c r="E113" s="55">
        <v>160138</v>
      </c>
      <c r="F113" s="56">
        <v>0</v>
      </c>
      <c r="G113" s="8"/>
      <c r="H113" s="52" t="s">
        <v>170</v>
      </c>
      <c r="I113" s="69">
        <v>-7.9340564150368487E-3</v>
      </c>
      <c r="J113" s="72"/>
      <c r="K113" s="9">
        <f t="shared" si="6"/>
        <v>-6.4226522992475846E-2</v>
      </c>
      <c r="L113" s="9">
        <f t="shared" si="5"/>
        <v>9.8010689618964822E-4</v>
      </c>
    </row>
    <row r="114" spans="2:12" x14ac:dyDescent="0.2">
      <c r="B114" s="52" t="s">
        <v>171</v>
      </c>
      <c r="C114" s="53">
        <v>3.9253643732280907E-2</v>
      </c>
      <c r="D114" s="54">
        <v>0.19419843122265076</v>
      </c>
      <c r="E114" s="55">
        <v>160138</v>
      </c>
      <c r="F114" s="56">
        <v>0</v>
      </c>
      <c r="G114" s="8"/>
      <c r="H114" s="52" t="s">
        <v>171</v>
      </c>
      <c r="I114" s="69">
        <v>-4.4121671341654212E-4</v>
      </c>
      <c r="J114" s="72"/>
      <c r="K114" s="9">
        <f t="shared" si="6"/>
        <v>-2.1828052218061333E-3</v>
      </c>
      <c r="L114" s="9">
        <f t="shared" si="5"/>
        <v>8.9183849571493074E-5</v>
      </c>
    </row>
    <row r="115" spans="2:12" x14ac:dyDescent="0.2">
      <c r="B115" s="52" t="s">
        <v>172</v>
      </c>
      <c r="C115" s="53">
        <v>5.1411907230014112E-2</v>
      </c>
      <c r="D115" s="54">
        <v>0.22083710641270976</v>
      </c>
      <c r="E115" s="55">
        <v>160138</v>
      </c>
      <c r="F115" s="56">
        <v>0</v>
      </c>
      <c r="G115" s="8"/>
      <c r="H115" s="52" t="s">
        <v>172</v>
      </c>
      <c r="I115" s="69">
        <v>-2.804241857800429E-2</v>
      </c>
      <c r="J115" s="72"/>
      <c r="K115" s="9">
        <f t="shared" si="6"/>
        <v>-0.12045396168999871</v>
      </c>
      <c r="L115" s="9">
        <f t="shared" si="5"/>
        <v>6.5284056916741339E-3</v>
      </c>
    </row>
    <row r="116" spans="2:12" x14ac:dyDescent="0.2">
      <c r="B116" s="52" t="s">
        <v>173</v>
      </c>
      <c r="C116" s="53">
        <v>0.62643470007118862</v>
      </c>
      <c r="D116" s="54">
        <v>0.48375172139828365</v>
      </c>
      <c r="E116" s="55">
        <v>160138</v>
      </c>
      <c r="F116" s="56">
        <v>0</v>
      </c>
      <c r="G116" s="8"/>
      <c r="H116" s="52" t="s">
        <v>173</v>
      </c>
      <c r="I116" s="69">
        <v>7.5201514834510194E-2</v>
      </c>
      <c r="J116" s="72"/>
      <c r="K116" s="9">
        <f t="shared" si="6"/>
        <v>5.8072509515941187E-2</v>
      </c>
      <c r="L116" s="9">
        <f t="shared" si="5"/>
        <v>-9.738226512990468E-2</v>
      </c>
    </row>
    <row r="117" spans="2:12" x14ac:dyDescent="0.2">
      <c r="B117" s="52" t="s">
        <v>174</v>
      </c>
      <c r="C117" s="53">
        <v>1.3188624811100426E-2</v>
      </c>
      <c r="D117" s="54">
        <v>0.11408227846113921</v>
      </c>
      <c r="E117" s="55">
        <v>160138</v>
      </c>
      <c r="F117" s="56">
        <v>0</v>
      </c>
      <c r="G117" s="8"/>
      <c r="H117" s="52" t="s">
        <v>174</v>
      </c>
      <c r="I117" s="69">
        <v>-1.5224045152981812E-2</v>
      </c>
      <c r="J117" s="72"/>
      <c r="K117" s="9">
        <f t="shared" si="6"/>
        <v>-0.13168794606841047</v>
      </c>
      <c r="L117" s="9">
        <f t="shared" si="5"/>
        <v>1.7599948242471672E-3</v>
      </c>
    </row>
    <row r="118" spans="2:12" x14ac:dyDescent="0.2">
      <c r="B118" s="52" t="s">
        <v>175</v>
      </c>
      <c r="C118" s="53">
        <v>2.2961445753038007E-2</v>
      </c>
      <c r="D118" s="54">
        <v>0.14978103303113688</v>
      </c>
      <c r="E118" s="55">
        <v>160138</v>
      </c>
      <c r="F118" s="56">
        <v>0</v>
      </c>
      <c r="G118" s="8"/>
      <c r="H118" s="52" t="s">
        <v>175</v>
      </c>
      <c r="I118" s="69">
        <v>-1.6052769324067753E-2</v>
      </c>
      <c r="J118" s="72"/>
      <c r="K118" s="9">
        <f t="shared" si="6"/>
        <v>-0.10471402296168347</v>
      </c>
      <c r="L118" s="9">
        <f t="shared" si="5"/>
        <v>2.4608909723835984E-3</v>
      </c>
    </row>
    <row r="119" spans="2:12" x14ac:dyDescent="0.2">
      <c r="B119" s="52" t="s">
        <v>176</v>
      </c>
      <c r="C119" s="53">
        <v>2.8968764440669922E-2</v>
      </c>
      <c r="D119" s="54">
        <v>0.16771926182429622</v>
      </c>
      <c r="E119" s="55">
        <v>160138</v>
      </c>
      <c r="F119" s="56">
        <v>0</v>
      </c>
      <c r="G119" s="8"/>
      <c r="H119" s="52" t="s">
        <v>176</v>
      </c>
      <c r="I119" s="69">
        <v>-1.2282409954712602E-2</v>
      </c>
      <c r="J119" s="72"/>
      <c r="K119" s="9">
        <f t="shared" ref="K119:K148" si="7">((1-C119)/D119)*I119</f>
        <v>-7.1110518757619978E-2</v>
      </c>
      <c r="L119" s="9">
        <f t="shared" ref="L119:L148" si="8">((0-C119)/D119)*I119</f>
        <v>2.1214393437681213E-3</v>
      </c>
    </row>
    <row r="120" spans="2:12" x14ac:dyDescent="0.2">
      <c r="B120" s="52" t="s">
        <v>177</v>
      </c>
      <c r="C120" s="53">
        <v>8.1617105246724695E-3</v>
      </c>
      <c r="D120" s="54">
        <v>8.9973037945020221E-2</v>
      </c>
      <c r="E120" s="55">
        <v>160138</v>
      </c>
      <c r="F120" s="56">
        <v>0</v>
      </c>
      <c r="G120" s="8"/>
      <c r="H120" s="52" t="s">
        <v>177</v>
      </c>
      <c r="I120" s="69">
        <v>-7.6595348281294452E-3</v>
      </c>
      <c r="J120" s="72"/>
      <c r="K120" s="9">
        <f t="shared" si="7"/>
        <v>-8.4436627856790972E-2</v>
      </c>
      <c r="L120" s="9">
        <f t="shared" si="8"/>
        <v>6.9481821942080448E-4</v>
      </c>
    </row>
    <row r="121" spans="2:12" x14ac:dyDescent="0.2">
      <c r="B121" s="52" t="s">
        <v>178</v>
      </c>
      <c r="C121" s="53">
        <v>6.5256216513257326E-3</v>
      </c>
      <c r="D121" s="54">
        <v>8.0517565771153876E-2</v>
      </c>
      <c r="E121" s="55">
        <v>160138</v>
      </c>
      <c r="F121" s="56">
        <v>0</v>
      </c>
      <c r="G121" s="8"/>
      <c r="H121" s="52" t="s">
        <v>178</v>
      </c>
      <c r="I121" s="69">
        <v>-1.0885399239495643E-2</v>
      </c>
      <c r="J121" s="72"/>
      <c r="K121" s="9">
        <f t="shared" si="7"/>
        <v>-0.13431063320110215</v>
      </c>
      <c r="L121" s="9">
        <f t="shared" si="8"/>
        <v>8.8221739294093242E-4</v>
      </c>
    </row>
    <row r="122" spans="2:12" x14ac:dyDescent="0.25">
      <c r="B122" s="52" t="s">
        <v>179</v>
      </c>
      <c r="C122" s="53">
        <v>2.3791979417752186E-3</v>
      </c>
      <c r="D122" s="54">
        <v>4.8719115148433599E-2</v>
      </c>
      <c r="E122" s="55">
        <v>160138</v>
      </c>
      <c r="F122" s="56">
        <v>0</v>
      </c>
      <c r="G122" s="4"/>
      <c r="H122" s="52" t="s">
        <v>179</v>
      </c>
      <c r="I122" s="69">
        <v>-7.4128972798795162E-3</v>
      </c>
      <c r="J122" s="72"/>
      <c r="K122" s="9">
        <f t="shared" si="7"/>
        <v>-0.15179381865613389</v>
      </c>
      <c r="L122" s="9">
        <f t="shared" si="8"/>
        <v>3.6200883158789287E-4</v>
      </c>
    </row>
    <row r="123" spans="2:12" x14ac:dyDescent="0.25">
      <c r="B123" s="52" t="s">
        <v>180</v>
      </c>
      <c r="C123" s="53">
        <v>1.4425058387141091E-2</v>
      </c>
      <c r="D123" s="54">
        <v>0.11923533393148071</v>
      </c>
      <c r="E123" s="55">
        <v>160138</v>
      </c>
      <c r="F123" s="56">
        <v>0</v>
      </c>
      <c r="G123" s="4"/>
      <c r="H123" s="52" t="s">
        <v>180</v>
      </c>
      <c r="I123" s="69">
        <v>-2.4732214400528117E-2</v>
      </c>
      <c r="J123" s="72"/>
      <c r="K123" s="9">
        <f t="shared" si="7"/>
        <v>-0.20443143789713125</v>
      </c>
      <c r="L123" s="9">
        <f t="shared" si="8"/>
        <v>2.9920965959295766E-3</v>
      </c>
    </row>
    <row r="124" spans="2:12" x14ac:dyDescent="0.25">
      <c r="B124" s="52" t="s">
        <v>181</v>
      </c>
      <c r="C124" s="53">
        <v>2.762617242628233E-2</v>
      </c>
      <c r="D124" s="54">
        <v>0.16389977051009866</v>
      </c>
      <c r="E124" s="55">
        <v>160138</v>
      </c>
      <c r="F124" s="56">
        <v>0</v>
      </c>
      <c r="G124" s="4"/>
      <c r="H124" s="52" t="s">
        <v>181</v>
      </c>
      <c r="I124" s="69">
        <v>-4.5175611301998576E-2</v>
      </c>
      <c r="J124" s="72"/>
      <c r="K124" s="9">
        <f t="shared" si="7"/>
        <v>-0.2680149089775587</v>
      </c>
      <c r="L124" s="9">
        <f t="shared" si="8"/>
        <v>7.6145880095349148E-3</v>
      </c>
    </row>
    <row r="125" spans="2:12" x14ac:dyDescent="0.25">
      <c r="B125" s="52" t="s">
        <v>182</v>
      </c>
      <c r="C125" s="53">
        <v>1.6173550312855163E-3</v>
      </c>
      <c r="D125" s="54">
        <v>4.0183943030447068E-2</v>
      </c>
      <c r="E125" s="55">
        <v>160138</v>
      </c>
      <c r="F125" s="56">
        <v>0</v>
      </c>
      <c r="G125" s="4"/>
      <c r="H125" s="52" t="s">
        <v>182</v>
      </c>
      <c r="I125" s="69">
        <v>-1.2317198068107446E-2</v>
      </c>
      <c r="J125" s="72"/>
      <c r="K125" s="9">
        <f t="shared" si="7"/>
        <v>-0.30602464214432867</v>
      </c>
      <c r="L125" s="9">
        <f t="shared" si="8"/>
        <v>4.9575230214963259E-4</v>
      </c>
    </row>
    <row r="126" spans="2:12" x14ac:dyDescent="0.25">
      <c r="B126" s="52" t="s">
        <v>183</v>
      </c>
      <c r="C126" s="53">
        <v>1.2995041776467797E-2</v>
      </c>
      <c r="D126" s="54">
        <v>0.11325303863773659</v>
      </c>
      <c r="E126" s="55">
        <v>160138</v>
      </c>
      <c r="F126" s="56">
        <v>0</v>
      </c>
      <c r="G126" s="4"/>
      <c r="H126" s="52" t="s">
        <v>183</v>
      </c>
      <c r="I126" s="69">
        <v>-2.3266680170582952E-2</v>
      </c>
      <c r="J126" s="72"/>
      <c r="K126" s="9">
        <f t="shared" si="7"/>
        <v>-0.20277008869689314</v>
      </c>
      <c r="L126" s="9">
        <f t="shared" si="8"/>
        <v>2.6696986187149867E-3</v>
      </c>
    </row>
    <row r="127" spans="2:12" x14ac:dyDescent="0.25">
      <c r="B127" s="52" t="s">
        <v>184</v>
      </c>
      <c r="C127" s="53">
        <v>8.1617105246724695E-3</v>
      </c>
      <c r="D127" s="54">
        <v>8.9973037945016043E-2</v>
      </c>
      <c r="E127" s="55">
        <v>160138</v>
      </c>
      <c r="F127" s="56">
        <v>0</v>
      </c>
      <c r="G127" s="4"/>
      <c r="H127" s="52" t="s">
        <v>184</v>
      </c>
      <c r="I127" s="69">
        <v>-1.1285310627647845E-2</v>
      </c>
      <c r="J127" s="72"/>
      <c r="K127" s="9">
        <f t="shared" si="7"/>
        <v>-0.12440619373066315</v>
      </c>
      <c r="L127" s="9">
        <f t="shared" si="8"/>
        <v>1.0237226687861735E-3</v>
      </c>
    </row>
    <row r="128" spans="2:12" x14ac:dyDescent="0.25">
      <c r="B128" s="52" t="s">
        <v>185</v>
      </c>
      <c r="C128" s="53">
        <v>2.6164932745507E-3</v>
      </c>
      <c r="D128" s="54">
        <v>5.1084865996070788E-2</v>
      </c>
      <c r="E128" s="55">
        <v>160138</v>
      </c>
      <c r="F128" s="56">
        <v>0</v>
      </c>
      <c r="G128" s="4"/>
      <c r="H128" s="52" t="s">
        <v>185</v>
      </c>
      <c r="I128" s="69">
        <v>-6.9638056598454933E-3</v>
      </c>
      <c r="J128" s="72"/>
      <c r="K128" s="9">
        <f t="shared" si="7"/>
        <v>-0.13596169381564888</v>
      </c>
      <c r="L128" s="9">
        <f t="shared" si="8"/>
        <v>3.5667609807697818E-4</v>
      </c>
    </row>
    <row r="129" spans="2:12" x14ac:dyDescent="0.25">
      <c r="B129" s="52" t="s">
        <v>186</v>
      </c>
      <c r="C129" s="53">
        <v>1.7672257677752937E-3</v>
      </c>
      <c r="D129" s="54">
        <v>4.2001353514738639E-2</v>
      </c>
      <c r="E129" s="55">
        <v>160138</v>
      </c>
      <c r="F129" s="56">
        <v>0</v>
      </c>
      <c r="G129" s="4"/>
      <c r="H129" s="52" t="s">
        <v>186</v>
      </c>
      <c r="I129" s="69">
        <v>-3.0971352398820365E-3</v>
      </c>
      <c r="J129" s="72"/>
      <c r="K129" s="9">
        <f t="shared" si="7"/>
        <v>-7.3608625531435337E-2</v>
      </c>
      <c r="L129" s="9">
        <f t="shared" si="8"/>
        <v>1.3031335288477808E-4</v>
      </c>
    </row>
    <row r="130" spans="2:12" x14ac:dyDescent="0.25">
      <c r="B130" s="52" t="s">
        <v>187</v>
      </c>
      <c r="C130" s="53">
        <v>2.4784873046996968E-2</v>
      </c>
      <c r="D130" s="54">
        <v>0.1554693990853051</v>
      </c>
      <c r="E130" s="55">
        <v>160138</v>
      </c>
      <c r="F130" s="56">
        <v>0</v>
      </c>
      <c r="G130" s="4"/>
      <c r="H130" s="52" t="s">
        <v>187</v>
      </c>
      <c r="I130" s="69">
        <v>-9.8113605890869978E-3</v>
      </c>
      <c r="J130" s="72"/>
      <c r="K130" s="9">
        <f t="shared" si="7"/>
        <v>-6.1543862128251754E-2</v>
      </c>
      <c r="L130" s="9">
        <f t="shared" si="8"/>
        <v>1.5641234098126469E-3</v>
      </c>
    </row>
    <row r="131" spans="2:12" x14ac:dyDescent="0.25">
      <c r="B131" s="52" t="s">
        <v>188</v>
      </c>
      <c r="C131" s="53">
        <v>6.5006431952441017E-3</v>
      </c>
      <c r="D131" s="54">
        <v>8.0364327681281142E-2</v>
      </c>
      <c r="E131" s="55">
        <v>160138</v>
      </c>
      <c r="F131" s="56">
        <v>0</v>
      </c>
      <c r="G131" s="4"/>
      <c r="H131" s="52" t="s">
        <v>188</v>
      </c>
      <c r="I131" s="69">
        <v>-1.1848090612142596E-2</v>
      </c>
      <c r="J131" s="72"/>
      <c r="K131" s="9">
        <f t="shared" si="7"/>
        <v>-0.14647133550611302</v>
      </c>
      <c r="L131" s="9">
        <f t="shared" si="8"/>
        <v>9.5838802907574389E-4</v>
      </c>
    </row>
    <row r="132" spans="2:12" x14ac:dyDescent="0.25">
      <c r="B132" s="52" t="s">
        <v>189</v>
      </c>
      <c r="C132" s="53">
        <v>0.68651413156152818</v>
      </c>
      <c r="D132" s="54">
        <v>0.46391143837493765</v>
      </c>
      <c r="E132" s="55">
        <v>160138</v>
      </c>
      <c r="F132" s="56">
        <v>0</v>
      </c>
      <c r="G132" s="4"/>
      <c r="H132" s="52" t="s">
        <v>189</v>
      </c>
      <c r="I132" s="69">
        <v>5.2959200119824808E-2</v>
      </c>
      <c r="J132" s="72"/>
      <c r="K132" s="9">
        <f t="shared" si="7"/>
        <v>3.5786918510839212E-2</v>
      </c>
      <c r="L132" s="9">
        <f t="shared" si="8"/>
        <v>-7.8371077475072812E-2</v>
      </c>
    </row>
    <row r="133" spans="2:12" x14ac:dyDescent="0.25">
      <c r="B133" s="52" t="s">
        <v>190</v>
      </c>
      <c r="C133" s="53">
        <v>4.8308334061871641E-2</v>
      </c>
      <c r="D133" s="54">
        <v>0.21441764390484827</v>
      </c>
      <c r="E133" s="55">
        <v>160138</v>
      </c>
      <c r="F133" s="56">
        <v>0</v>
      </c>
      <c r="G133" s="4"/>
      <c r="H133" s="52" t="s">
        <v>190</v>
      </c>
      <c r="I133" s="69">
        <v>4.0495697714366154E-3</v>
      </c>
      <c r="J133" s="72"/>
      <c r="K133" s="9">
        <f t="shared" si="7"/>
        <v>1.7973995665307538E-2</v>
      </c>
      <c r="L133" s="9">
        <f t="shared" si="8"/>
        <v>-9.1236880399744847E-4</v>
      </c>
    </row>
    <row r="134" spans="2:12" x14ac:dyDescent="0.25">
      <c r="B134" s="52" t="s">
        <v>191</v>
      </c>
      <c r="C134" s="53">
        <v>9.7228640297743196E-2</v>
      </c>
      <c r="D134" s="54">
        <v>0.29626977559221807</v>
      </c>
      <c r="E134" s="55">
        <v>160138</v>
      </c>
      <c r="F134" s="56">
        <v>0</v>
      </c>
      <c r="G134" s="4"/>
      <c r="H134" s="52" t="s">
        <v>191</v>
      </c>
      <c r="I134" s="69">
        <v>-1.6584636258589566E-2</v>
      </c>
      <c r="J134" s="72"/>
      <c r="K134" s="9">
        <f t="shared" si="7"/>
        <v>-5.0535477658516563E-2</v>
      </c>
      <c r="L134" s="9">
        <f t="shared" si="8"/>
        <v>5.4426801722587499E-3</v>
      </c>
    </row>
    <row r="135" spans="2:12" x14ac:dyDescent="0.25">
      <c r="B135" s="52" t="s">
        <v>192</v>
      </c>
      <c r="C135" s="53">
        <v>4.1233186376750053E-2</v>
      </c>
      <c r="D135" s="54">
        <v>0.19882972008204525</v>
      </c>
      <c r="E135" s="55">
        <v>160138</v>
      </c>
      <c r="F135" s="56">
        <v>0</v>
      </c>
      <c r="G135" s="4"/>
      <c r="H135" s="52" t="s">
        <v>192</v>
      </c>
      <c r="I135" s="69">
        <v>1.2979432865178149E-3</v>
      </c>
      <c r="J135" s="72"/>
      <c r="K135" s="9">
        <f t="shared" si="7"/>
        <v>6.25874717605031E-3</v>
      </c>
      <c r="L135" s="9">
        <f t="shared" si="8"/>
        <v>-2.691666890510971E-4</v>
      </c>
    </row>
    <row r="136" spans="2:12" x14ac:dyDescent="0.25">
      <c r="B136" s="52" t="s">
        <v>193</v>
      </c>
      <c r="C136" s="53">
        <v>3.7779914823464753E-3</v>
      </c>
      <c r="D136" s="54">
        <v>6.1349342016197843E-2</v>
      </c>
      <c r="E136" s="55">
        <v>160138</v>
      </c>
      <c r="F136" s="56">
        <v>0</v>
      </c>
      <c r="G136" s="4"/>
      <c r="H136" s="52" t="s">
        <v>193</v>
      </c>
      <c r="I136" s="69">
        <v>-7.1291227264297305E-3</v>
      </c>
      <c r="J136" s="72"/>
      <c r="K136" s="9">
        <f t="shared" si="7"/>
        <v>-0.11576634285038477</v>
      </c>
      <c r="L136" s="9">
        <f t="shared" si="8"/>
        <v>4.3902288193967885E-4</v>
      </c>
    </row>
    <row r="137" spans="2:12" x14ac:dyDescent="0.25">
      <c r="B137" s="52" t="s">
        <v>194</v>
      </c>
      <c r="C137" s="53">
        <v>1.6579450224181641E-2</v>
      </c>
      <c r="D137" s="54">
        <v>0.12768975632696317</v>
      </c>
      <c r="E137" s="55">
        <v>160138</v>
      </c>
      <c r="F137" s="56">
        <v>0</v>
      </c>
      <c r="G137" s="4"/>
      <c r="H137" s="52" t="s">
        <v>194</v>
      </c>
      <c r="I137" s="69">
        <v>-1.7131583977339982E-2</v>
      </c>
      <c r="J137" s="72"/>
      <c r="K137" s="9">
        <f t="shared" si="7"/>
        <v>-0.13194129441665112</v>
      </c>
      <c r="L137" s="9">
        <f t="shared" si="8"/>
        <v>2.2243933419874443E-3</v>
      </c>
    </row>
    <row r="138" spans="2:12" x14ac:dyDescent="0.25">
      <c r="B138" s="52" t="s">
        <v>195</v>
      </c>
      <c r="C138" s="53">
        <v>3.484494623387329E-3</v>
      </c>
      <c r="D138" s="54">
        <v>5.8926858089043355E-2</v>
      </c>
      <c r="E138" s="55">
        <v>160138</v>
      </c>
      <c r="F138" s="56">
        <v>0</v>
      </c>
      <c r="G138" s="4"/>
      <c r="H138" s="52" t="s">
        <v>195</v>
      </c>
      <c r="I138" s="69">
        <v>-5.6551767209777086E-3</v>
      </c>
      <c r="J138" s="72"/>
      <c r="K138" s="9">
        <f t="shared" si="7"/>
        <v>-9.5635020614598082E-2</v>
      </c>
      <c r="L138" s="9">
        <f t="shared" si="8"/>
        <v>3.3440494738028409E-4</v>
      </c>
    </row>
    <row r="139" spans="2:12" x14ac:dyDescent="0.25">
      <c r="B139" s="52" t="s">
        <v>196</v>
      </c>
      <c r="C139" s="53">
        <v>6.6092994791991905E-2</v>
      </c>
      <c r="D139" s="54">
        <v>0.24844535874276205</v>
      </c>
      <c r="E139" s="55">
        <v>160138</v>
      </c>
      <c r="F139" s="56">
        <v>0</v>
      </c>
      <c r="G139" s="4"/>
      <c r="H139" s="52" t="s">
        <v>196</v>
      </c>
      <c r="I139" s="69">
        <v>-2.0557956972008868E-2</v>
      </c>
      <c r="J139" s="72"/>
      <c r="K139" s="9">
        <f t="shared" si="7"/>
        <v>-7.7277434869703412E-2</v>
      </c>
      <c r="L139" s="9">
        <f t="shared" si="8"/>
        <v>5.4689568360655073E-3</v>
      </c>
    </row>
    <row r="140" spans="2:12" x14ac:dyDescent="0.25">
      <c r="B140" s="52" t="s">
        <v>197</v>
      </c>
      <c r="C140" s="53">
        <v>1.2676566461427019E-3</v>
      </c>
      <c r="D140" s="54">
        <v>3.558170314657854E-2</v>
      </c>
      <c r="E140" s="55">
        <v>160138</v>
      </c>
      <c r="F140" s="56">
        <v>0</v>
      </c>
      <c r="G140" s="4"/>
      <c r="H140" s="52" t="s">
        <v>197</v>
      </c>
      <c r="I140" s="69">
        <v>-2.5891682072294469E-3</v>
      </c>
      <c r="J140" s="72"/>
      <c r="K140" s="9">
        <f t="shared" si="7"/>
        <v>-7.2674599647212901E-2</v>
      </c>
      <c r="L140" s="9">
        <f t="shared" si="8"/>
        <v>9.2243372172346399E-5</v>
      </c>
    </row>
    <row r="141" spans="2:12" x14ac:dyDescent="0.25">
      <c r="B141" s="52" t="s">
        <v>198</v>
      </c>
      <c r="C141" s="53">
        <v>1.9046072762242566E-3</v>
      </c>
      <c r="D141" s="54">
        <v>4.3600362593749366E-2</v>
      </c>
      <c r="E141" s="55">
        <v>160138</v>
      </c>
      <c r="F141" s="56">
        <v>0</v>
      </c>
      <c r="G141" s="4"/>
      <c r="H141" s="52" t="s">
        <v>198</v>
      </c>
      <c r="I141" s="69">
        <v>-3.5372645627702462E-3</v>
      </c>
      <c r="J141" s="72"/>
      <c r="K141" s="9">
        <f t="shared" si="7"/>
        <v>-8.097472711046233E-2</v>
      </c>
      <c r="L141" s="9">
        <f t="shared" si="8"/>
        <v>1.5451935312914733E-4</v>
      </c>
    </row>
    <row r="142" spans="2:12" x14ac:dyDescent="0.25">
      <c r="B142" s="52" t="s">
        <v>199</v>
      </c>
      <c r="C142" s="53">
        <v>3.7286590315852575E-2</v>
      </c>
      <c r="D142" s="54">
        <v>0.18946378191731611</v>
      </c>
      <c r="E142" s="55">
        <v>160138</v>
      </c>
      <c r="F142" s="56">
        <v>0</v>
      </c>
      <c r="G142" s="4"/>
      <c r="H142" s="52" t="s">
        <v>199</v>
      </c>
      <c r="I142" s="69">
        <v>-2.5937561290825188E-2</v>
      </c>
      <c r="J142" s="72"/>
      <c r="K142" s="9">
        <f t="shared" si="7"/>
        <v>-0.13179531104303208</v>
      </c>
      <c r="L142" s="9">
        <f t="shared" si="8"/>
        <v>5.1045282209418652E-3</v>
      </c>
    </row>
    <row r="143" spans="2:12" ht="14.4" customHeight="1" x14ac:dyDescent="0.25">
      <c r="B143" s="52" t="s">
        <v>200</v>
      </c>
      <c r="C143" s="53">
        <v>1.9845383356854707E-2</v>
      </c>
      <c r="D143" s="54">
        <v>0.13946922809142534</v>
      </c>
      <c r="E143" s="55">
        <v>160138</v>
      </c>
      <c r="F143" s="56">
        <v>0</v>
      </c>
      <c r="G143" s="4"/>
      <c r="H143" s="52" t="s">
        <v>200</v>
      </c>
      <c r="I143" s="69">
        <v>-1.6308616654714239E-2</v>
      </c>
      <c r="J143" s="72"/>
      <c r="K143" s="9">
        <f t="shared" si="7"/>
        <v>-0.11461285133594439</v>
      </c>
      <c r="L143" s="9">
        <f t="shared" si="8"/>
        <v>2.3205889497045816E-3</v>
      </c>
    </row>
    <row r="144" spans="2:12" x14ac:dyDescent="0.3">
      <c r="B144" s="52" t="s">
        <v>201</v>
      </c>
      <c r="C144" s="53">
        <v>6.4962719654298173E-2</v>
      </c>
      <c r="D144" s="54">
        <v>0.24646083669754434</v>
      </c>
      <c r="E144" s="55">
        <v>160138</v>
      </c>
      <c r="F144" s="56">
        <v>0</v>
      </c>
      <c r="H144" s="52" t="s">
        <v>201</v>
      </c>
      <c r="I144" s="69">
        <v>-2.7438742659019032E-2</v>
      </c>
      <c r="J144" s="70"/>
      <c r="K144" s="9">
        <f t="shared" si="7"/>
        <v>-0.10409867813392187</v>
      </c>
      <c r="L144" s="9">
        <f t="shared" si="8"/>
        <v>7.2323675067765677E-3</v>
      </c>
    </row>
    <row r="145" spans="2:13" x14ac:dyDescent="0.3">
      <c r="B145" s="52" t="s">
        <v>202</v>
      </c>
      <c r="C145" s="53">
        <v>0.95138567985112843</v>
      </c>
      <c r="D145" s="54">
        <v>0.21506105376515938</v>
      </c>
      <c r="E145" s="55">
        <v>160138</v>
      </c>
      <c r="F145" s="56">
        <v>0</v>
      </c>
      <c r="H145" s="52" t="s">
        <v>202</v>
      </c>
      <c r="I145" s="69">
        <v>1.5450336044746098E-2</v>
      </c>
      <c r="J145" s="70"/>
      <c r="K145" s="9">
        <f t="shared" si="7"/>
        <v>3.4925318635661722E-3</v>
      </c>
      <c r="L145" s="9">
        <f t="shared" si="8"/>
        <v>-6.834909531276781E-2</v>
      </c>
    </row>
    <row r="146" spans="2:13" x14ac:dyDescent="0.3">
      <c r="B146" s="52" t="s">
        <v>203</v>
      </c>
      <c r="C146" s="53">
        <v>2.8225655372241445E-3</v>
      </c>
      <c r="D146" s="54">
        <v>5.305295691292005E-2</v>
      </c>
      <c r="E146" s="55">
        <v>160138</v>
      </c>
      <c r="F146" s="56">
        <v>0</v>
      </c>
      <c r="H146" s="52" t="s">
        <v>203</v>
      </c>
      <c r="I146" s="69">
        <v>4.2935411293104206E-3</v>
      </c>
      <c r="J146" s="70"/>
      <c r="K146" s="9">
        <f t="shared" si="7"/>
        <v>8.0700918048990308E-2</v>
      </c>
      <c r="L146" s="9">
        <f t="shared" si="8"/>
        <v>-2.2842838419237515E-4</v>
      </c>
    </row>
    <row r="147" spans="2:13" x14ac:dyDescent="0.3">
      <c r="B147" s="52" t="s">
        <v>204</v>
      </c>
      <c r="C147" s="53">
        <v>0.69235284567060906</v>
      </c>
      <c r="D147" s="54">
        <v>0.4615210860577208</v>
      </c>
      <c r="E147" s="55">
        <v>160138</v>
      </c>
      <c r="F147" s="56">
        <v>0</v>
      </c>
      <c r="H147" s="52" t="s">
        <v>204</v>
      </c>
      <c r="I147" s="69">
        <v>1.7193653243441073E-2</v>
      </c>
      <c r="J147" s="70"/>
      <c r="K147" s="9">
        <f t="shared" si="7"/>
        <v>1.1461184879014173E-2</v>
      </c>
      <c r="L147" s="9">
        <f t="shared" si="8"/>
        <v>-2.5793132990420558E-2</v>
      </c>
    </row>
    <row r="148" spans="2:13" x14ac:dyDescent="0.3">
      <c r="B148" s="52" t="s">
        <v>47</v>
      </c>
      <c r="C148" s="53">
        <v>0.2078269992131786</v>
      </c>
      <c r="D148" s="54">
        <v>0.40575357755574337</v>
      </c>
      <c r="E148" s="55">
        <v>160138</v>
      </c>
      <c r="F148" s="56">
        <v>0</v>
      </c>
      <c r="H148" s="52" t="s">
        <v>47</v>
      </c>
      <c r="I148" s="69">
        <v>-1.6989070658276692E-4</v>
      </c>
      <c r="J148" s="70"/>
      <c r="K148" s="9">
        <f t="shared" si="7"/>
        <v>-3.3168612252340416E-4</v>
      </c>
      <c r="L148" s="9">
        <f t="shared" si="8"/>
        <v>8.701802694137029E-5</v>
      </c>
    </row>
    <row r="149" spans="2:13" ht="15" thickBot="1" x14ac:dyDescent="0.35">
      <c r="B149" s="57" t="s">
        <v>48</v>
      </c>
      <c r="C149" s="58">
        <v>2.2630918332937844</v>
      </c>
      <c r="D149" s="59">
        <v>1.4406646306356219</v>
      </c>
      <c r="E149" s="60">
        <v>160138</v>
      </c>
      <c r="F149" s="61">
        <v>0</v>
      </c>
      <c r="H149" s="57" t="s">
        <v>48</v>
      </c>
      <c r="I149" s="71">
        <v>-3.380484006624055E-2</v>
      </c>
      <c r="J149" s="70"/>
      <c r="M149" s="2" t="str">
        <f>"((memsleep-"&amp;C149&amp;")/"&amp;D149&amp;")*("&amp;I149&amp;")"</f>
        <v>((memsleep-2.26309183329378)/1.44066463063562)*(-0.0338048400662406)</v>
      </c>
    </row>
    <row r="150" spans="2:13" ht="23.4" customHeight="1" thickTop="1" x14ac:dyDescent="0.3">
      <c r="B150" s="62" t="s">
        <v>46</v>
      </c>
      <c r="C150" s="62"/>
      <c r="D150" s="62"/>
      <c r="E150" s="62"/>
      <c r="F150" s="62"/>
      <c r="H150" s="62" t="s">
        <v>7</v>
      </c>
      <c r="I150" s="62"/>
      <c r="J150" s="70"/>
    </row>
  </sheetData>
  <mergeCells count="7">
    <mergeCell ref="B150:F150"/>
    <mergeCell ref="H4:I4"/>
    <mergeCell ref="H5:H6"/>
    <mergeCell ref="H150:I150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50"/>
  <sheetViews>
    <sheetView zoomScaleNormal="100" workbookViewId="0"/>
  </sheetViews>
  <sheetFormatPr defaultColWidth="9.109375" defaultRowHeight="14.4" x14ac:dyDescent="0.3"/>
  <cols>
    <col min="1" max="1" width="9.109375" style="2" customWidth="1"/>
    <col min="2" max="2" width="60.6640625" style="2" customWidth="1"/>
    <col min="3" max="3" width="9.109375" style="2" customWidth="1"/>
    <col min="4" max="4" width="12.6640625" style="2" customWidth="1"/>
    <col min="5" max="5" width="9.109375" style="2" customWidth="1"/>
    <col min="6" max="6" width="8.88671875" style="2" bestFit="1" customWidth="1"/>
    <col min="7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11</v>
      </c>
      <c r="B1" s="2" t="s">
        <v>63</v>
      </c>
    </row>
    <row r="4" spans="1:12" ht="15" thickBot="1" x14ac:dyDescent="0.3">
      <c r="H4" s="73" t="s">
        <v>6</v>
      </c>
      <c r="I4" s="73"/>
      <c r="J4" s="94"/>
    </row>
    <row r="5" spans="1:12" ht="15.6" thickTop="1" thickBot="1" x14ac:dyDescent="0.3">
      <c r="B5" s="73" t="s">
        <v>0</v>
      </c>
      <c r="C5" s="73"/>
      <c r="D5" s="73"/>
      <c r="E5" s="73"/>
      <c r="F5" s="73"/>
      <c r="G5" s="5"/>
      <c r="H5" s="95" t="s">
        <v>45</v>
      </c>
      <c r="I5" s="96" t="s">
        <v>4</v>
      </c>
      <c r="J5" s="94"/>
      <c r="K5" s="10" t="s">
        <v>8</v>
      </c>
      <c r="L5" s="10"/>
    </row>
    <row r="6" spans="1:12" ht="15.6" thickTop="1" thickBot="1" x14ac:dyDescent="0.3">
      <c r="B6" s="74" t="s">
        <v>45</v>
      </c>
      <c r="C6" s="75" t="s">
        <v>1</v>
      </c>
      <c r="D6" s="76" t="s">
        <v>205</v>
      </c>
      <c r="E6" s="76" t="s">
        <v>206</v>
      </c>
      <c r="F6" s="77" t="s">
        <v>2</v>
      </c>
      <c r="G6" s="5"/>
      <c r="H6" s="97"/>
      <c r="I6" s="98" t="s">
        <v>5</v>
      </c>
      <c r="J6" s="94"/>
      <c r="K6" s="1" t="s">
        <v>9</v>
      </c>
      <c r="L6" s="1" t="s">
        <v>10</v>
      </c>
    </row>
    <row r="7" spans="1:12" ht="15" thickTop="1" x14ac:dyDescent="0.25">
      <c r="B7" s="78" t="s">
        <v>64</v>
      </c>
      <c r="C7" s="79">
        <v>0.12788709105445051</v>
      </c>
      <c r="D7" s="80">
        <v>0.33396439485614837</v>
      </c>
      <c r="E7" s="81">
        <v>476561</v>
      </c>
      <c r="F7" s="82">
        <v>0</v>
      </c>
      <c r="G7" s="5"/>
      <c r="H7" s="78" t="s">
        <v>64</v>
      </c>
      <c r="I7" s="99">
        <v>4.187778872122172E-2</v>
      </c>
      <c r="J7" s="94"/>
      <c r="K7" s="9">
        <f>((1-C7)/D7)*I7</f>
        <v>0.10935944281606227</v>
      </c>
      <c r="L7" s="9">
        <f>((0-C7)/D7)*I7</f>
        <v>-1.6036525635185758E-2</v>
      </c>
    </row>
    <row r="8" spans="1:12" x14ac:dyDescent="0.25">
      <c r="B8" s="83" t="s">
        <v>65</v>
      </c>
      <c r="C8" s="84">
        <v>0.14778171105063151</v>
      </c>
      <c r="D8" s="85">
        <v>0.35488384184587013</v>
      </c>
      <c r="E8" s="86">
        <v>476561</v>
      </c>
      <c r="F8" s="87">
        <v>0</v>
      </c>
      <c r="G8" s="5"/>
      <c r="H8" s="83" t="s">
        <v>65</v>
      </c>
      <c r="I8" s="100">
        <v>1.2819706931570892E-2</v>
      </c>
      <c r="J8" s="94"/>
      <c r="K8" s="9">
        <f t="shared" ref="K8:K71" si="0">((1-C8)/D8)*I8</f>
        <v>3.0785252575124655E-2</v>
      </c>
      <c r="L8" s="9">
        <f t="shared" ref="L8:L71" si="1">((0-C8)/D8)*I8</f>
        <v>-5.3384178204934924E-3</v>
      </c>
    </row>
    <row r="9" spans="1:12" x14ac:dyDescent="0.25">
      <c r="B9" s="83" t="s">
        <v>66</v>
      </c>
      <c r="C9" s="84">
        <v>1.6956905831572451E-2</v>
      </c>
      <c r="D9" s="85">
        <v>0.12911004668391718</v>
      </c>
      <c r="E9" s="86">
        <v>476561</v>
      </c>
      <c r="F9" s="87">
        <v>0</v>
      </c>
      <c r="G9" s="5"/>
      <c r="H9" s="83" t="s">
        <v>66</v>
      </c>
      <c r="I9" s="100">
        <v>-4.2607338530674162E-3</v>
      </c>
      <c r="J9" s="94"/>
      <c r="K9" s="9">
        <f t="shared" si="0"/>
        <v>-3.2441201114284043E-2</v>
      </c>
      <c r="L9" s="9">
        <f t="shared" si="1"/>
        <v>5.5959132984231841E-4</v>
      </c>
    </row>
    <row r="10" spans="1:12" x14ac:dyDescent="0.25">
      <c r="B10" s="83" t="s">
        <v>67</v>
      </c>
      <c r="C10" s="84">
        <v>0.13094231378564339</v>
      </c>
      <c r="D10" s="85">
        <v>0.33733760987073091</v>
      </c>
      <c r="E10" s="86">
        <v>476561</v>
      </c>
      <c r="F10" s="87">
        <v>0</v>
      </c>
      <c r="G10" s="5"/>
      <c r="H10" s="83" t="s">
        <v>67</v>
      </c>
      <c r="I10" s="100">
        <v>-9.2686420842906028E-3</v>
      </c>
      <c r="J10" s="94"/>
      <c r="K10" s="9">
        <f t="shared" si="0"/>
        <v>-2.3878110262325346E-2</v>
      </c>
      <c r="L10" s="9">
        <f t="shared" si="1"/>
        <v>3.5977531252239505E-3</v>
      </c>
    </row>
    <row r="11" spans="1:12" x14ac:dyDescent="0.25">
      <c r="B11" s="83" t="s">
        <v>68</v>
      </c>
      <c r="C11" s="84">
        <v>0.39424963435950489</v>
      </c>
      <c r="D11" s="85">
        <v>0.48868943235293461</v>
      </c>
      <c r="E11" s="86">
        <v>476561</v>
      </c>
      <c r="F11" s="87">
        <v>0</v>
      </c>
      <c r="G11" s="5"/>
      <c r="H11" s="83" t="s">
        <v>68</v>
      </c>
      <c r="I11" s="100">
        <v>-2.9531191962457751E-2</v>
      </c>
      <c r="J11" s="94"/>
      <c r="K11" s="9">
        <f t="shared" si="0"/>
        <v>-3.6605109799344344E-2</v>
      </c>
      <c r="L11" s="9">
        <f t="shared" si="1"/>
        <v>2.382425496156609E-2</v>
      </c>
    </row>
    <row r="12" spans="1:12" x14ac:dyDescent="0.25">
      <c r="B12" s="83" t="s">
        <v>69</v>
      </c>
      <c r="C12" s="84">
        <v>3.6123392388382594E-2</v>
      </c>
      <c r="D12" s="85">
        <v>0.18659733645708043</v>
      </c>
      <c r="E12" s="86">
        <v>476561</v>
      </c>
      <c r="F12" s="87">
        <v>0</v>
      </c>
      <c r="G12" s="5"/>
      <c r="H12" s="83" t="s">
        <v>69</v>
      </c>
      <c r="I12" s="100">
        <v>5.2987095422922584E-3</v>
      </c>
      <c r="J12" s="94"/>
      <c r="K12" s="9">
        <f t="shared" si="0"/>
        <v>2.737071319085365E-2</v>
      </c>
      <c r="L12" s="9">
        <f t="shared" si="1"/>
        <v>-1.0257775785149875E-3</v>
      </c>
    </row>
    <row r="13" spans="1:12" x14ac:dyDescent="0.25">
      <c r="B13" s="83" t="s">
        <v>70</v>
      </c>
      <c r="C13" s="84">
        <v>4.5352011599774221E-2</v>
      </c>
      <c r="D13" s="85">
        <v>0.20807522075697343</v>
      </c>
      <c r="E13" s="86">
        <v>476561</v>
      </c>
      <c r="F13" s="87">
        <v>0</v>
      </c>
      <c r="G13" s="5"/>
      <c r="H13" s="83" t="s">
        <v>70</v>
      </c>
      <c r="I13" s="100">
        <v>-1.7555079240146845E-2</v>
      </c>
      <c r="J13" s="94"/>
      <c r="K13" s="9">
        <f t="shared" si="0"/>
        <v>-8.0542608686628492E-2</v>
      </c>
      <c r="L13" s="9">
        <f t="shared" si="1"/>
        <v>3.8262997123717475E-3</v>
      </c>
    </row>
    <row r="14" spans="1:12" x14ac:dyDescent="0.25">
      <c r="B14" s="83" t="s">
        <v>71</v>
      </c>
      <c r="C14" s="84">
        <v>1.3284763125811805E-2</v>
      </c>
      <c r="D14" s="85">
        <v>0.11449150929454285</v>
      </c>
      <c r="E14" s="86">
        <v>476561</v>
      </c>
      <c r="F14" s="87">
        <v>0</v>
      </c>
      <c r="G14" s="5"/>
      <c r="H14" s="83" t="s">
        <v>71</v>
      </c>
      <c r="I14" s="100">
        <v>-1.5265296125957931E-3</v>
      </c>
      <c r="J14" s="94"/>
      <c r="K14" s="9">
        <f t="shared" si="0"/>
        <v>-1.315599765929293E-2</v>
      </c>
      <c r="L14" s="9">
        <f t="shared" si="1"/>
        <v>1.7712740824911966E-4</v>
      </c>
    </row>
    <row r="15" spans="1:12" x14ac:dyDescent="0.25">
      <c r="B15" s="83" t="s">
        <v>72</v>
      </c>
      <c r="C15" s="84">
        <v>1.254823621739924E-2</v>
      </c>
      <c r="D15" s="85">
        <v>0.11131398827500805</v>
      </c>
      <c r="E15" s="86">
        <v>476561</v>
      </c>
      <c r="F15" s="87">
        <v>0</v>
      </c>
      <c r="G15" s="5"/>
      <c r="H15" s="83" t="s">
        <v>72</v>
      </c>
      <c r="I15" s="100">
        <v>-8.0287859120696074E-3</v>
      </c>
      <c r="J15" s="94"/>
      <c r="K15" s="9">
        <f t="shared" si="0"/>
        <v>-7.1222304876178949E-2</v>
      </c>
      <c r="L15" s="9">
        <f t="shared" si="1"/>
        <v>9.0507135468612197E-4</v>
      </c>
    </row>
    <row r="16" spans="1:12" x14ac:dyDescent="0.25">
      <c r="B16" s="83" t="s">
        <v>73</v>
      </c>
      <c r="C16" s="84">
        <v>5.166180195190123E-3</v>
      </c>
      <c r="D16" s="85">
        <v>7.1690317072411344E-2</v>
      </c>
      <c r="E16" s="86">
        <v>476561</v>
      </c>
      <c r="F16" s="87">
        <v>0</v>
      </c>
      <c r="G16" s="5"/>
      <c r="H16" s="83" t="s">
        <v>73</v>
      </c>
      <c r="I16" s="100">
        <v>6.2842388019434105E-4</v>
      </c>
      <c r="J16" s="94"/>
      <c r="K16" s="9">
        <f t="shared" si="0"/>
        <v>8.7205267701470964E-3</v>
      </c>
      <c r="L16" s="9">
        <f t="shared" si="1"/>
        <v>-4.5285767124803368E-5</v>
      </c>
    </row>
    <row r="17" spans="2:12" x14ac:dyDescent="0.25">
      <c r="B17" s="83" t="s">
        <v>74</v>
      </c>
      <c r="C17" s="84">
        <v>1.019596651845199E-2</v>
      </c>
      <c r="D17" s="85">
        <v>0.10045909596443671</v>
      </c>
      <c r="E17" s="86">
        <v>476561</v>
      </c>
      <c r="F17" s="87">
        <v>0</v>
      </c>
      <c r="G17" s="5"/>
      <c r="H17" s="83" t="s">
        <v>74</v>
      </c>
      <c r="I17" s="100">
        <v>3.9856043985259139E-3</v>
      </c>
      <c r="J17" s="94"/>
      <c r="K17" s="9">
        <f t="shared" si="0"/>
        <v>3.9269388915457663E-2</v>
      </c>
      <c r="L17" s="9">
        <f t="shared" si="1"/>
        <v>-4.0451378357566589E-4</v>
      </c>
    </row>
    <row r="18" spans="2:12" x14ac:dyDescent="0.25">
      <c r="B18" s="83" t="s">
        <v>75</v>
      </c>
      <c r="C18" s="84">
        <v>1.9619733885064034E-3</v>
      </c>
      <c r="D18" s="85">
        <v>4.4250741889839677E-2</v>
      </c>
      <c r="E18" s="86">
        <v>476561</v>
      </c>
      <c r="F18" s="87">
        <v>0</v>
      </c>
      <c r="G18" s="5"/>
      <c r="H18" s="83" t="s">
        <v>75</v>
      </c>
      <c r="I18" s="100">
        <v>2.4785411397055253E-3</v>
      </c>
      <c r="J18" s="94"/>
      <c r="K18" s="9">
        <f t="shared" si="0"/>
        <v>5.5901397407194221E-2</v>
      </c>
      <c r="L18" s="9">
        <f t="shared" si="1"/>
        <v>-1.098926605688642E-4</v>
      </c>
    </row>
    <row r="19" spans="2:12" ht="22.8" x14ac:dyDescent="0.25">
      <c r="B19" s="83" t="s">
        <v>76</v>
      </c>
      <c r="C19" s="84">
        <v>1.5595065479550363E-2</v>
      </c>
      <c r="D19" s="85">
        <v>0.12390275068030494</v>
      </c>
      <c r="E19" s="86">
        <v>476561</v>
      </c>
      <c r="F19" s="87">
        <v>0</v>
      </c>
      <c r="G19" s="5"/>
      <c r="H19" s="83" t="s">
        <v>76</v>
      </c>
      <c r="I19" s="100">
        <v>-8.5775363025805459E-3</v>
      </c>
      <c r="J19" s="94"/>
      <c r="K19" s="9">
        <f t="shared" si="0"/>
        <v>-6.8148358417605068E-2</v>
      </c>
      <c r="L19" s="9">
        <f t="shared" si="1"/>
        <v>1.0796147749545242E-3</v>
      </c>
    </row>
    <row r="20" spans="2:12" x14ac:dyDescent="0.25">
      <c r="B20" s="83" t="s">
        <v>77</v>
      </c>
      <c r="C20" s="84">
        <v>1.4262602269174356E-2</v>
      </c>
      <c r="D20" s="85">
        <v>0.11857153936367688</v>
      </c>
      <c r="E20" s="86">
        <v>476561</v>
      </c>
      <c r="F20" s="87">
        <v>0</v>
      </c>
      <c r="G20" s="5"/>
      <c r="H20" s="83" t="s">
        <v>77</v>
      </c>
      <c r="I20" s="100">
        <v>1.3367571970822263E-2</v>
      </c>
      <c r="J20" s="94"/>
      <c r="K20" s="9">
        <f t="shared" ref="K20:K65" si="2">((1-C20)/D20)*I20</f>
        <v>0.11113050972613475</v>
      </c>
      <c r="L20" s="9">
        <f t="shared" ref="L20:L65" si="3">((0-C20)/D20)*I20</f>
        <v>-1.6079437219721773E-3</v>
      </c>
    </row>
    <row r="21" spans="2:12" x14ac:dyDescent="0.25">
      <c r="B21" s="83" t="s">
        <v>78</v>
      </c>
      <c r="C21" s="84">
        <v>2.3894107994569421E-2</v>
      </c>
      <c r="D21" s="85">
        <v>0.15271944387802158</v>
      </c>
      <c r="E21" s="86">
        <v>476561</v>
      </c>
      <c r="F21" s="87">
        <v>0</v>
      </c>
      <c r="G21" s="5"/>
      <c r="H21" s="83" t="s">
        <v>78</v>
      </c>
      <c r="I21" s="100">
        <v>1.4814945380510215E-2</v>
      </c>
      <c r="J21" s="94"/>
      <c r="K21" s="9">
        <f t="shared" si="2"/>
        <v>9.4689681342768339E-2</v>
      </c>
      <c r="L21" s="9">
        <f t="shared" si="3"/>
        <v>-2.3179098605040326E-3</v>
      </c>
    </row>
    <row r="22" spans="2:12" x14ac:dyDescent="0.25">
      <c r="B22" s="83" t="s">
        <v>79</v>
      </c>
      <c r="C22" s="84">
        <v>3.7980447413867263E-3</v>
      </c>
      <c r="D22" s="85">
        <v>6.1511198467996291E-2</v>
      </c>
      <c r="E22" s="86">
        <v>476561</v>
      </c>
      <c r="F22" s="87">
        <v>0</v>
      </c>
      <c r="G22" s="5"/>
      <c r="H22" s="83" t="s">
        <v>79</v>
      </c>
      <c r="I22" s="100">
        <v>-5.5584631773223454E-4</v>
      </c>
      <c r="J22" s="94"/>
      <c r="K22" s="9">
        <f t="shared" si="2"/>
        <v>-9.0021850059750635E-3</v>
      </c>
      <c r="L22" s="9">
        <f t="shared" si="3"/>
        <v>3.432105432282367E-5</v>
      </c>
    </row>
    <row r="23" spans="2:12" x14ac:dyDescent="0.25">
      <c r="B23" s="83" t="s">
        <v>80</v>
      </c>
      <c r="C23" s="84">
        <v>2.4158502269384194E-2</v>
      </c>
      <c r="D23" s="85">
        <v>0.15354125994768236</v>
      </c>
      <c r="E23" s="86">
        <v>476561</v>
      </c>
      <c r="F23" s="87">
        <v>0</v>
      </c>
      <c r="G23" s="5"/>
      <c r="H23" s="83" t="s">
        <v>80</v>
      </c>
      <c r="I23" s="100">
        <v>1.6950075846057993E-2</v>
      </c>
      <c r="J23" s="94"/>
      <c r="K23" s="9">
        <f t="shared" si="2"/>
        <v>0.10772731320493792</v>
      </c>
      <c r="L23" s="9">
        <f t="shared" si="3"/>
        <v>-2.6669603071692609E-3</v>
      </c>
    </row>
    <row r="24" spans="2:12" x14ac:dyDescent="0.25">
      <c r="B24" s="83" t="s">
        <v>81</v>
      </c>
      <c r="C24" s="84">
        <v>0.37094516756511758</v>
      </c>
      <c r="D24" s="85">
        <v>0.4830583193253461</v>
      </c>
      <c r="E24" s="86">
        <v>476561</v>
      </c>
      <c r="F24" s="87">
        <v>0</v>
      </c>
      <c r="G24" s="5"/>
      <c r="H24" s="83" t="s">
        <v>81</v>
      </c>
      <c r="I24" s="100">
        <v>6.1302935783049121E-2</v>
      </c>
      <c r="J24" s="94"/>
      <c r="K24" s="9">
        <f t="shared" si="2"/>
        <v>7.9830750147581453E-2</v>
      </c>
      <c r="L24" s="9">
        <f t="shared" si="3"/>
        <v>-4.707511883458753E-2</v>
      </c>
    </row>
    <row r="25" spans="2:12" x14ac:dyDescent="0.25">
      <c r="B25" s="83" t="s">
        <v>82</v>
      </c>
      <c r="C25" s="84">
        <v>0.14362904224223133</v>
      </c>
      <c r="D25" s="85">
        <v>0.35071355629057349</v>
      </c>
      <c r="E25" s="86">
        <v>476561</v>
      </c>
      <c r="F25" s="87">
        <v>0</v>
      </c>
      <c r="G25" s="5"/>
      <c r="H25" s="83" t="s">
        <v>82</v>
      </c>
      <c r="I25" s="100">
        <v>-2.4996385847575442E-3</v>
      </c>
      <c r="J25" s="94"/>
      <c r="K25" s="9">
        <f t="shared" si="2"/>
        <v>-6.1036074895934314E-3</v>
      </c>
      <c r="L25" s="9">
        <f t="shared" si="3"/>
        <v>1.0236863943263047E-3</v>
      </c>
    </row>
    <row r="26" spans="2:12" x14ac:dyDescent="0.25">
      <c r="B26" s="83" t="s">
        <v>83</v>
      </c>
      <c r="C26" s="84">
        <v>5.3823120230148923E-3</v>
      </c>
      <c r="D26" s="85">
        <v>7.3166617890978961E-2</v>
      </c>
      <c r="E26" s="86">
        <v>476561</v>
      </c>
      <c r="F26" s="87">
        <v>0</v>
      </c>
      <c r="G26" s="5"/>
      <c r="H26" s="83" t="s">
        <v>83</v>
      </c>
      <c r="I26" s="100">
        <v>2.7700958003306573E-4</v>
      </c>
      <c r="J26" s="94"/>
      <c r="K26" s="9">
        <f t="shared" si="2"/>
        <v>3.7656329618856606E-3</v>
      </c>
      <c r="L26" s="9">
        <f t="shared" si="3"/>
        <v>-2.037748957214137E-5</v>
      </c>
    </row>
    <row r="27" spans="2:12" x14ac:dyDescent="0.25">
      <c r="B27" s="83" t="s">
        <v>84</v>
      </c>
      <c r="C27" s="84">
        <v>9.0229792198690201E-4</v>
      </c>
      <c r="D27" s="85">
        <v>3.002475099138887E-2</v>
      </c>
      <c r="E27" s="86">
        <v>476561</v>
      </c>
      <c r="F27" s="87">
        <v>0</v>
      </c>
      <c r="G27" s="5"/>
      <c r="H27" s="83" t="s">
        <v>84</v>
      </c>
      <c r="I27" s="100">
        <v>2.8645029478965331E-5</v>
      </c>
      <c r="J27" s="94"/>
      <c r="K27" s="9">
        <f t="shared" si="2"/>
        <v>9.5318636069951829E-4</v>
      </c>
      <c r="L27" s="9">
        <f t="shared" si="3"/>
        <v>-8.6083480197843202E-7</v>
      </c>
    </row>
    <row r="28" spans="2:12" ht="22.8" x14ac:dyDescent="0.25">
      <c r="B28" s="83" t="s">
        <v>85</v>
      </c>
      <c r="C28" s="84">
        <v>6.1859866837613653E-3</v>
      </c>
      <c r="D28" s="85">
        <v>7.8407481484305722E-2</v>
      </c>
      <c r="E28" s="86">
        <v>476561</v>
      </c>
      <c r="F28" s="87">
        <v>0</v>
      </c>
      <c r="G28" s="5"/>
      <c r="H28" s="83" t="s">
        <v>85</v>
      </c>
      <c r="I28" s="100">
        <v>2.7030376229525096E-3</v>
      </c>
      <c r="J28" s="94"/>
      <c r="K28" s="9">
        <f t="shared" si="2"/>
        <v>3.4260973791753795E-2</v>
      </c>
      <c r="L28" s="9">
        <f t="shared" si="3"/>
        <v>-2.1325713343613921E-4</v>
      </c>
    </row>
    <row r="29" spans="2:12" x14ac:dyDescent="0.25">
      <c r="B29" s="83" t="s">
        <v>86</v>
      </c>
      <c r="C29" s="84">
        <v>6.3735807168442238E-2</v>
      </c>
      <c r="D29" s="85">
        <v>0.24428196673173497</v>
      </c>
      <c r="E29" s="86">
        <v>476561</v>
      </c>
      <c r="F29" s="87">
        <v>0</v>
      </c>
      <c r="G29" s="5"/>
      <c r="H29" s="83" t="s">
        <v>86</v>
      </c>
      <c r="I29" s="100">
        <v>-7.1735298249281133E-3</v>
      </c>
      <c r="J29" s="94"/>
      <c r="K29" s="9">
        <f t="shared" si="2"/>
        <v>-2.7494125747993255E-2</v>
      </c>
      <c r="L29" s="9">
        <f t="shared" si="3"/>
        <v>1.8716515171207301E-3</v>
      </c>
    </row>
    <row r="30" spans="2:12" x14ac:dyDescent="0.25">
      <c r="B30" s="83" t="s">
        <v>87</v>
      </c>
      <c r="C30" s="84">
        <v>1.6251854432066407E-2</v>
      </c>
      <c r="D30" s="85">
        <v>0.1264427348952418</v>
      </c>
      <c r="E30" s="86">
        <v>476561</v>
      </c>
      <c r="F30" s="87">
        <v>0</v>
      </c>
      <c r="G30" s="5"/>
      <c r="H30" s="83" t="s">
        <v>87</v>
      </c>
      <c r="I30" s="100">
        <v>-9.7452476317671267E-3</v>
      </c>
      <c r="J30" s="94"/>
      <c r="K30" s="9">
        <f t="shared" si="2"/>
        <v>-7.5819850731589741E-2</v>
      </c>
      <c r="L30" s="9">
        <f t="shared" si="3"/>
        <v>1.2525697585324786E-3</v>
      </c>
    </row>
    <row r="31" spans="2:12" x14ac:dyDescent="0.25">
      <c r="B31" s="83" t="s">
        <v>88</v>
      </c>
      <c r="C31" s="84">
        <v>5.4706532846791923E-2</v>
      </c>
      <c r="D31" s="85">
        <v>0.22740676468675242</v>
      </c>
      <c r="E31" s="86">
        <v>476561</v>
      </c>
      <c r="F31" s="87">
        <v>0</v>
      </c>
      <c r="G31" s="5"/>
      <c r="H31" s="83" t="s">
        <v>88</v>
      </c>
      <c r="I31" s="100">
        <v>-1.6727982433880972E-2</v>
      </c>
      <c r="J31" s="94"/>
      <c r="K31" s="9">
        <f t="shared" si="2"/>
        <v>-6.9535541456663102E-2</v>
      </c>
      <c r="L31" s="9">
        <f t="shared" si="3"/>
        <v>4.0241983203104714E-3</v>
      </c>
    </row>
    <row r="32" spans="2:12" x14ac:dyDescent="0.25">
      <c r="B32" s="83" t="s">
        <v>89</v>
      </c>
      <c r="C32" s="84">
        <v>1.4226930025746964E-2</v>
      </c>
      <c r="D32" s="85">
        <v>0.11842530944208712</v>
      </c>
      <c r="E32" s="86">
        <v>476561</v>
      </c>
      <c r="F32" s="87">
        <v>0</v>
      </c>
      <c r="G32" s="5"/>
      <c r="H32" s="83" t="s">
        <v>89</v>
      </c>
      <c r="I32" s="100">
        <v>-7.4060273061801732E-3</v>
      </c>
      <c r="J32" s="94"/>
      <c r="K32" s="9">
        <f t="shared" si="2"/>
        <v>-6.1647820962600734E-2</v>
      </c>
      <c r="L32" s="9">
        <f t="shared" si="3"/>
        <v>8.8971717912481106E-4</v>
      </c>
    </row>
    <row r="33" spans="2:12" x14ac:dyDescent="0.25">
      <c r="B33" s="83" t="s">
        <v>90</v>
      </c>
      <c r="C33" s="84">
        <v>0.22370693363493865</v>
      </c>
      <c r="D33" s="85">
        <v>0.41672833583319796</v>
      </c>
      <c r="E33" s="86">
        <v>476561</v>
      </c>
      <c r="F33" s="87">
        <v>0</v>
      </c>
      <c r="G33" s="5"/>
      <c r="H33" s="83" t="s">
        <v>90</v>
      </c>
      <c r="I33" s="100">
        <v>-5.5919089807565929E-2</v>
      </c>
      <c r="J33" s="94"/>
      <c r="K33" s="9">
        <f t="shared" si="2"/>
        <v>-0.10416762663442683</v>
      </c>
      <c r="L33" s="9">
        <f t="shared" si="3"/>
        <v>3.0018328577287923E-2</v>
      </c>
    </row>
    <row r="34" spans="2:12" x14ac:dyDescent="0.25">
      <c r="B34" s="83" t="s">
        <v>91</v>
      </c>
      <c r="C34" s="84">
        <v>2.0312195081007471E-3</v>
      </c>
      <c r="D34" s="85">
        <v>4.5023304065855502E-2</v>
      </c>
      <c r="E34" s="86">
        <v>476561</v>
      </c>
      <c r="F34" s="87">
        <v>0</v>
      </c>
      <c r="G34" s="5"/>
      <c r="H34" s="83" t="s">
        <v>91</v>
      </c>
      <c r="I34" s="100">
        <v>-4.5739341100233949E-3</v>
      </c>
      <c r="J34" s="94"/>
      <c r="K34" s="9">
        <f t="shared" si="2"/>
        <v>-0.10138401746690232</v>
      </c>
      <c r="L34" s="9">
        <f t="shared" si="3"/>
        <v>2.0635234098895791E-4</v>
      </c>
    </row>
    <row r="35" spans="2:12" x14ac:dyDescent="0.25">
      <c r="B35" s="83" t="s">
        <v>92</v>
      </c>
      <c r="C35" s="84">
        <v>1.9598750212459688E-3</v>
      </c>
      <c r="D35" s="85">
        <v>4.4227118554492656E-2</v>
      </c>
      <c r="E35" s="86">
        <v>476561</v>
      </c>
      <c r="F35" s="87">
        <v>0</v>
      </c>
      <c r="G35" s="5"/>
      <c r="H35" s="83" t="s">
        <v>92</v>
      </c>
      <c r="I35" s="100">
        <v>2.8523466896928779E-3</v>
      </c>
      <c r="J35" s="94"/>
      <c r="K35" s="9">
        <f t="shared" si="2"/>
        <v>6.4366762739840239E-2</v>
      </c>
      <c r="L35" s="9">
        <f t="shared" si="3"/>
        <v>-1.2639853582536482E-4</v>
      </c>
    </row>
    <row r="36" spans="2:12" x14ac:dyDescent="0.25">
      <c r="B36" s="83" t="s">
        <v>93</v>
      </c>
      <c r="C36" s="84">
        <v>3.7661495590281202E-2</v>
      </c>
      <c r="D36" s="85">
        <v>0.19037642551454245</v>
      </c>
      <c r="E36" s="86">
        <v>476561</v>
      </c>
      <c r="F36" s="87">
        <v>0</v>
      </c>
      <c r="G36" s="5"/>
      <c r="H36" s="83" t="s">
        <v>93</v>
      </c>
      <c r="I36" s="100">
        <v>6.1014421082469864E-3</v>
      </c>
      <c r="J36" s="94"/>
      <c r="K36" s="9">
        <f t="shared" si="2"/>
        <v>3.084233069994459E-2</v>
      </c>
      <c r="L36" s="9">
        <f t="shared" si="3"/>
        <v>-1.2070267336569296E-3</v>
      </c>
    </row>
    <row r="37" spans="2:12" x14ac:dyDescent="0.25">
      <c r="B37" s="83" t="s">
        <v>94</v>
      </c>
      <c r="C37" s="84">
        <v>1.551322915639341E-2</v>
      </c>
      <c r="D37" s="85">
        <v>0.12358236494362967</v>
      </c>
      <c r="E37" s="86">
        <v>476561</v>
      </c>
      <c r="F37" s="87">
        <v>0</v>
      </c>
      <c r="G37" s="5"/>
      <c r="H37" s="83" t="s">
        <v>94</v>
      </c>
      <c r="I37" s="100">
        <v>-3.5815892274645247E-3</v>
      </c>
      <c r="J37" s="94"/>
      <c r="K37" s="9">
        <f t="shared" si="2"/>
        <v>-2.8531799133663969E-2</v>
      </c>
      <c r="L37" s="9">
        <f t="shared" si="3"/>
        <v>4.4959500860070956E-4</v>
      </c>
    </row>
    <row r="38" spans="2:12" x14ac:dyDescent="0.25">
      <c r="B38" s="83" t="s">
        <v>95</v>
      </c>
      <c r="C38" s="84">
        <v>7.8269098814212667E-4</v>
      </c>
      <c r="D38" s="85">
        <v>2.7965693698714537E-2</v>
      </c>
      <c r="E38" s="86">
        <v>476561</v>
      </c>
      <c r="F38" s="87">
        <v>0</v>
      </c>
      <c r="G38" s="5"/>
      <c r="H38" s="83" t="s">
        <v>95</v>
      </c>
      <c r="I38" s="100">
        <v>-8.0563463648467362E-4</v>
      </c>
      <c r="J38" s="94"/>
      <c r="K38" s="9">
        <f t="shared" si="2"/>
        <v>-2.8785414092980802E-2</v>
      </c>
      <c r="L38" s="9">
        <f t="shared" si="3"/>
        <v>2.2547732107238822E-5</v>
      </c>
    </row>
    <row r="39" spans="2:12" x14ac:dyDescent="0.25">
      <c r="B39" s="83" t="s">
        <v>96</v>
      </c>
      <c r="C39" s="84">
        <v>1.3849223918868726E-4</v>
      </c>
      <c r="D39" s="85">
        <v>1.1767469976860441E-2</v>
      </c>
      <c r="E39" s="86">
        <v>476561</v>
      </c>
      <c r="F39" s="87">
        <v>0</v>
      </c>
      <c r="G39" s="5"/>
      <c r="H39" s="83" t="s">
        <v>96</v>
      </c>
      <c r="I39" s="100">
        <v>-6.3900633388395555E-4</v>
      </c>
      <c r="J39" s="94"/>
      <c r="K39" s="9">
        <f t="shared" si="2"/>
        <v>-5.4295259535166743E-2</v>
      </c>
      <c r="L39" s="9">
        <f t="shared" si="3"/>
        <v>7.5205136031249108E-6</v>
      </c>
    </row>
    <row r="40" spans="2:12" ht="22.8" x14ac:dyDescent="0.25">
      <c r="B40" s="83" t="s">
        <v>97</v>
      </c>
      <c r="C40" s="84">
        <v>6.4000201443257002E-4</v>
      </c>
      <c r="D40" s="85">
        <v>2.5290190864378372E-2</v>
      </c>
      <c r="E40" s="86">
        <v>476561</v>
      </c>
      <c r="F40" s="87">
        <v>0</v>
      </c>
      <c r="G40" s="5"/>
      <c r="H40" s="83" t="s">
        <v>97</v>
      </c>
      <c r="I40" s="100">
        <v>-1.6364553243280216E-4</v>
      </c>
      <c r="J40" s="94"/>
      <c r="K40" s="9">
        <f t="shared" si="2"/>
        <v>-6.4665703726555128E-3</v>
      </c>
      <c r="L40" s="9">
        <f t="shared" si="3"/>
        <v>4.1412684851423002E-6</v>
      </c>
    </row>
    <row r="41" spans="2:12" x14ac:dyDescent="0.25">
      <c r="B41" s="83" t="s">
        <v>98</v>
      </c>
      <c r="C41" s="84">
        <v>7.6737290714095361E-3</v>
      </c>
      <c r="D41" s="85">
        <v>8.7263159078266303E-2</v>
      </c>
      <c r="E41" s="86">
        <v>476561</v>
      </c>
      <c r="F41" s="87">
        <v>0</v>
      </c>
      <c r="G41" s="5"/>
      <c r="H41" s="83" t="s">
        <v>98</v>
      </c>
      <c r="I41" s="100">
        <v>-4.7569863675423806E-3</v>
      </c>
      <c r="J41" s="94"/>
      <c r="K41" s="9">
        <f t="shared" si="2"/>
        <v>-5.4094793184460269E-2</v>
      </c>
      <c r="L41" s="9">
        <f t="shared" si="3"/>
        <v>4.183188526118857E-4</v>
      </c>
    </row>
    <row r="42" spans="2:12" ht="22.8" x14ac:dyDescent="0.25">
      <c r="B42" s="83" t="s">
        <v>99</v>
      </c>
      <c r="C42" s="84">
        <v>2.0836786896116129E-3</v>
      </c>
      <c r="D42" s="85">
        <v>4.5599795349889824E-2</v>
      </c>
      <c r="E42" s="86">
        <v>476561</v>
      </c>
      <c r="F42" s="87">
        <v>0</v>
      </c>
      <c r="G42" s="5"/>
      <c r="H42" s="83" t="s">
        <v>99</v>
      </c>
      <c r="I42" s="100">
        <v>-4.2378092358544006E-3</v>
      </c>
      <c r="J42" s="94"/>
      <c r="K42" s="9">
        <f t="shared" si="2"/>
        <v>-9.2741183827905693E-2</v>
      </c>
      <c r="L42" s="9">
        <f t="shared" si="3"/>
        <v>1.9364632511251881E-4</v>
      </c>
    </row>
    <row r="43" spans="2:12" x14ac:dyDescent="0.25">
      <c r="B43" s="83" t="s">
        <v>100</v>
      </c>
      <c r="C43" s="84">
        <v>5.5942471163187915E-3</v>
      </c>
      <c r="D43" s="85">
        <v>7.4585274610073971E-2</v>
      </c>
      <c r="E43" s="86">
        <v>476561</v>
      </c>
      <c r="F43" s="87">
        <v>0</v>
      </c>
      <c r="G43" s="5"/>
      <c r="H43" s="83" t="s">
        <v>100</v>
      </c>
      <c r="I43" s="100">
        <v>-5.7020647303773478E-3</v>
      </c>
      <c r="J43" s="94"/>
      <c r="K43" s="9">
        <f t="shared" si="2"/>
        <v>-7.6022592942716363E-2</v>
      </c>
      <c r="L43" s="9">
        <f t="shared" si="3"/>
        <v>4.2768172862191369E-4</v>
      </c>
    </row>
    <row r="44" spans="2:12" x14ac:dyDescent="0.25">
      <c r="B44" s="83" t="s">
        <v>101</v>
      </c>
      <c r="C44" s="84">
        <v>1.3639387192825264E-3</v>
      </c>
      <c r="D44" s="85">
        <v>3.6906384929971878E-2</v>
      </c>
      <c r="E44" s="86">
        <v>476561</v>
      </c>
      <c r="F44" s="87">
        <v>0</v>
      </c>
      <c r="G44" s="5"/>
      <c r="H44" s="83" t="s">
        <v>101</v>
      </c>
      <c r="I44" s="100">
        <v>-3.5750757839534348E-3</v>
      </c>
      <c r="J44" s="94"/>
      <c r="K44" s="9">
        <f t="shared" si="2"/>
        <v>-9.6736638021892862E-2</v>
      </c>
      <c r="L44" s="9">
        <f t="shared" si="3"/>
        <v>1.3212305392022955E-4</v>
      </c>
    </row>
    <row r="45" spans="2:12" x14ac:dyDescent="0.25">
      <c r="B45" s="83" t="s">
        <v>102</v>
      </c>
      <c r="C45" s="84">
        <v>7.2603507211039088E-4</v>
      </c>
      <c r="D45" s="85">
        <v>2.6935282949502887E-2</v>
      </c>
      <c r="E45" s="86">
        <v>476561</v>
      </c>
      <c r="F45" s="87">
        <v>0</v>
      </c>
      <c r="G45" s="5"/>
      <c r="H45" s="83" t="s">
        <v>102</v>
      </c>
      <c r="I45" s="100">
        <v>-1.5765366799215667E-3</v>
      </c>
      <c r="J45" s="94"/>
      <c r="K45" s="9">
        <f t="shared" si="2"/>
        <v>-5.8488045659403409E-2</v>
      </c>
      <c r="L45" s="9">
        <f t="shared" si="3"/>
        <v>4.249522547201071E-5</v>
      </c>
    </row>
    <row r="46" spans="2:12" x14ac:dyDescent="0.25">
      <c r="B46" s="83" t="s">
        <v>103</v>
      </c>
      <c r="C46" s="84">
        <v>0.19951695585664797</v>
      </c>
      <c r="D46" s="85">
        <v>0.39963768004676292</v>
      </c>
      <c r="E46" s="86">
        <v>476561</v>
      </c>
      <c r="F46" s="87">
        <v>0</v>
      </c>
      <c r="G46" s="5"/>
      <c r="H46" s="83" t="s">
        <v>103</v>
      </c>
      <c r="I46" s="100">
        <v>4.8158081810800592E-2</v>
      </c>
      <c r="J46" s="94"/>
      <c r="K46" s="9">
        <f t="shared" si="2"/>
        <v>9.6461694811919185E-2</v>
      </c>
      <c r="L46" s="9">
        <f t="shared" si="3"/>
        <v>-2.4042662547890975E-2</v>
      </c>
    </row>
    <row r="47" spans="2:12" x14ac:dyDescent="0.25">
      <c r="B47" s="83" t="s">
        <v>104</v>
      </c>
      <c r="C47" s="84">
        <v>0.43180830995402486</v>
      </c>
      <c r="D47" s="85">
        <v>0.49532858613645242</v>
      </c>
      <c r="E47" s="86">
        <v>476561</v>
      </c>
      <c r="F47" s="87">
        <v>0</v>
      </c>
      <c r="G47" s="5"/>
      <c r="H47" s="83" t="s">
        <v>104</v>
      </c>
      <c r="I47" s="100">
        <v>3.2491253997034525E-4</v>
      </c>
      <c r="J47" s="94"/>
      <c r="K47" s="9">
        <f t="shared" si="2"/>
        <v>3.7270735097857667E-4</v>
      </c>
      <c r="L47" s="9">
        <f t="shared" si="3"/>
        <v>-2.8324618989144048E-4</v>
      </c>
    </row>
    <row r="48" spans="2:12" x14ac:dyDescent="0.25">
      <c r="B48" s="83" t="s">
        <v>105</v>
      </c>
      <c r="C48" s="84">
        <v>4.2752134564095684E-2</v>
      </c>
      <c r="D48" s="85">
        <v>0.20229798671486698</v>
      </c>
      <c r="E48" s="86">
        <v>476561</v>
      </c>
      <c r="F48" s="87">
        <v>0</v>
      </c>
      <c r="G48" s="5"/>
      <c r="H48" s="83" t="s">
        <v>105</v>
      </c>
      <c r="I48" s="100">
        <v>3.1743371357951457E-3</v>
      </c>
      <c r="J48" s="94"/>
      <c r="K48" s="9">
        <f t="shared" si="2"/>
        <v>1.5020552091290365E-2</v>
      </c>
      <c r="L48" s="9">
        <f t="shared" si="3"/>
        <v>-6.7084052879181114E-4</v>
      </c>
    </row>
    <row r="49" spans="2:12" x14ac:dyDescent="0.25">
      <c r="B49" s="83" t="s">
        <v>106</v>
      </c>
      <c r="C49" s="84">
        <v>0.32592259962523162</v>
      </c>
      <c r="D49" s="85">
        <v>0.46871901997342419</v>
      </c>
      <c r="E49" s="86">
        <v>476561</v>
      </c>
      <c r="F49" s="87">
        <v>0</v>
      </c>
      <c r="G49" s="5"/>
      <c r="H49" s="83" t="s">
        <v>106</v>
      </c>
      <c r="I49" s="100">
        <v>-4.2773780701867846E-2</v>
      </c>
      <c r="J49" s="94"/>
      <c r="K49" s="9">
        <f t="shared" si="2"/>
        <v>-6.1514121832201944E-2</v>
      </c>
      <c r="L49" s="9">
        <f t="shared" si="3"/>
        <v>2.9742641557286852E-2</v>
      </c>
    </row>
    <row r="50" spans="2:12" x14ac:dyDescent="0.25">
      <c r="B50" s="83" t="s">
        <v>107</v>
      </c>
      <c r="C50" s="84">
        <v>0.95570766386674533</v>
      </c>
      <c r="D50" s="85">
        <v>0.20574404953312331</v>
      </c>
      <c r="E50" s="86">
        <v>476561</v>
      </c>
      <c r="F50" s="87">
        <v>0</v>
      </c>
      <c r="G50" s="5"/>
      <c r="H50" s="83" t="s">
        <v>107</v>
      </c>
      <c r="I50" s="100">
        <v>3.8409804750411142E-2</v>
      </c>
      <c r="J50" s="94"/>
      <c r="K50" s="9">
        <f t="shared" si="2"/>
        <v>8.2688174296093146E-3</v>
      </c>
      <c r="L50" s="9">
        <f t="shared" si="3"/>
        <v>-0.17841850032062989</v>
      </c>
    </row>
    <row r="51" spans="2:12" x14ac:dyDescent="0.25">
      <c r="B51" s="83" t="s">
        <v>108</v>
      </c>
      <c r="C51" s="84">
        <v>0.69677963576541091</v>
      </c>
      <c r="D51" s="85">
        <v>0.459650104195929</v>
      </c>
      <c r="E51" s="86">
        <v>476561</v>
      </c>
      <c r="F51" s="87">
        <v>0</v>
      </c>
      <c r="G51" s="5"/>
      <c r="H51" s="83" t="s">
        <v>108</v>
      </c>
      <c r="I51" s="100">
        <v>6.4395918595519075E-2</v>
      </c>
      <c r="J51" s="94"/>
      <c r="K51" s="9">
        <f t="shared" si="2"/>
        <v>4.2480473110979841E-2</v>
      </c>
      <c r="L51" s="9">
        <f t="shared" si="3"/>
        <v>-9.7617218606435449E-2</v>
      </c>
    </row>
    <row r="52" spans="2:12" x14ac:dyDescent="0.25">
      <c r="B52" s="83" t="s">
        <v>109</v>
      </c>
      <c r="C52" s="84">
        <v>0.60372124449965492</v>
      </c>
      <c r="D52" s="85">
        <v>0.48912412070748762</v>
      </c>
      <c r="E52" s="86">
        <v>476561</v>
      </c>
      <c r="F52" s="87">
        <v>0</v>
      </c>
      <c r="G52" s="5"/>
      <c r="H52" s="83" t="s">
        <v>109</v>
      </c>
      <c r="I52" s="100">
        <v>8.0748721721571409E-2</v>
      </c>
      <c r="J52" s="94"/>
      <c r="K52" s="9">
        <f t="shared" si="2"/>
        <v>6.5421028318504174E-2</v>
      </c>
      <c r="L52" s="9">
        <f t="shared" si="3"/>
        <v>-9.9667378290381539E-2</v>
      </c>
    </row>
    <row r="53" spans="2:12" x14ac:dyDescent="0.25">
      <c r="B53" s="83" t="s">
        <v>110</v>
      </c>
      <c r="C53" s="84">
        <v>0.80175465470317542</v>
      </c>
      <c r="D53" s="85">
        <v>0.39867839405819644</v>
      </c>
      <c r="E53" s="86">
        <v>476561</v>
      </c>
      <c r="F53" s="87">
        <v>0</v>
      </c>
      <c r="G53" s="5"/>
      <c r="H53" s="83" t="s">
        <v>110</v>
      </c>
      <c r="I53" s="100">
        <v>6.1153150752814488E-2</v>
      </c>
      <c r="J53" s="94"/>
      <c r="K53" s="9">
        <f t="shared" si="2"/>
        <v>3.0408789810693362E-2</v>
      </c>
      <c r="L53" s="9">
        <f t="shared" si="3"/>
        <v>-0.12298088884816005</v>
      </c>
    </row>
    <row r="54" spans="2:12" x14ac:dyDescent="0.25">
      <c r="B54" s="83" t="s">
        <v>111</v>
      </c>
      <c r="C54" s="84">
        <v>0.90102631142707867</v>
      </c>
      <c r="D54" s="85">
        <v>0.29862699923410246</v>
      </c>
      <c r="E54" s="86">
        <v>476561</v>
      </c>
      <c r="F54" s="87">
        <v>0</v>
      </c>
      <c r="G54" s="5"/>
      <c r="H54" s="83" t="s">
        <v>111</v>
      </c>
      <c r="I54" s="100">
        <v>2.8705793837479357E-2</v>
      </c>
      <c r="J54" s="94"/>
      <c r="K54" s="9">
        <f t="shared" si="2"/>
        <v>9.5139364719059785E-3</v>
      </c>
      <c r="L54" s="9">
        <f t="shared" si="3"/>
        <v>-8.6611979507231734E-2</v>
      </c>
    </row>
    <row r="55" spans="2:12" x14ac:dyDescent="0.25">
      <c r="B55" s="83" t="s">
        <v>112</v>
      </c>
      <c r="C55" s="84">
        <v>0.55410325225941703</v>
      </c>
      <c r="D55" s="85">
        <v>0.49706474079901747</v>
      </c>
      <c r="E55" s="86">
        <v>476561</v>
      </c>
      <c r="F55" s="87">
        <v>0</v>
      </c>
      <c r="G55" s="5"/>
      <c r="H55" s="83" t="s">
        <v>112</v>
      </c>
      <c r="I55" s="100">
        <v>6.8520997784790177E-2</v>
      </c>
      <c r="J55" s="94"/>
      <c r="K55" s="9">
        <f t="shared" si="2"/>
        <v>6.1467425782533038E-2</v>
      </c>
      <c r="L55" s="9">
        <f t="shared" si="3"/>
        <v>-7.6383828109755955E-2</v>
      </c>
    </row>
    <row r="56" spans="2:12" x14ac:dyDescent="0.25">
      <c r="B56" s="83" t="s">
        <v>113</v>
      </c>
      <c r="C56" s="84">
        <v>0.77597201617421474</v>
      </c>
      <c r="D56" s="85">
        <v>0.41694101629427766</v>
      </c>
      <c r="E56" s="86">
        <v>476561</v>
      </c>
      <c r="F56" s="87">
        <v>0</v>
      </c>
      <c r="G56" s="5"/>
      <c r="H56" s="83" t="s">
        <v>113</v>
      </c>
      <c r="I56" s="100">
        <v>6.2369744120294626E-2</v>
      </c>
      <c r="J56" s="94"/>
      <c r="K56" s="9">
        <f t="shared" si="2"/>
        <v>3.3512097589213592E-2</v>
      </c>
      <c r="L56" s="9">
        <f t="shared" si="3"/>
        <v>-0.11607679312398492</v>
      </c>
    </row>
    <row r="57" spans="2:12" x14ac:dyDescent="0.25">
      <c r="B57" s="83" t="s">
        <v>114</v>
      </c>
      <c r="C57" s="84">
        <v>5.6727260518590499E-2</v>
      </c>
      <c r="D57" s="85">
        <v>0.23132096903437138</v>
      </c>
      <c r="E57" s="86">
        <v>476561</v>
      </c>
      <c r="F57" s="87">
        <v>0</v>
      </c>
      <c r="G57" s="5"/>
      <c r="H57" s="83" t="s">
        <v>114</v>
      </c>
      <c r="I57" s="100">
        <v>1.738387960791923E-2</v>
      </c>
      <c r="J57" s="94"/>
      <c r="K57" s="9">
        <f t="shared" si="2"/>
        <v>7.0887389971725764E-2</v>
      </c>
      <c r="L57" s="9">
        <f t="shared" si="3"/>
        <v>-4.2630803055114259E-3</v>
      </c>
    </row>
    <row r="58" spans="2:12" x14ac:dyDescent="0.25">
      <c r="B58" s="83" t="s">
        <v>115</v>
      </c>
      <c r="C58" s="84">
        <v>2.3889911260048559E-2</v>
      </c>
      <c r="D58" s="85">
        <v>0.15270635982940919</v>
      </c>
      <c r="E58" s="86">
        <v>476561</v>
      </c>
      <c r="F58" s="87">
        <v>0</v>
      </c>
      <c r="G58" s="5"/>
      <c r="H58" s="83" t="s">
        <v>115</v>
      </c>
      <c r="I58" s="100">
        <v>6.7851563635794535E-3</v>
      </c>
      <c r="J58" s="94"/>
      <c r="K58" s="9">
        <f t="shared" si="2"/>
        <v>4.3371209866875982E-2</v>
      </c>
      <c r="L58" s="9">
        <f t="shared" si="3"/>
        <v>-1.0614933365745076E-3</v>
      </c>
    </row>
    <row r="59" spans="2:12" x14ac:dyDescent="0.25">
      <c r="B59" s="83" t="s">
        <v>116</v>
      </c>
      <c r="C59" s="84">
        <v>0.57599132115301077</v>
      </c>
      <c r="D59" s="85">
        <v>0.49419209988111923</v>
      </c>
      <c r="E59" s="86">
        <v>476561</v>
      </c>
      <c r="F59" s="87">
        <v>0</v>
      </c>
      <c r="G59" s="5"/>
      <c r="H59" s="83" t="s">
        <v>116</v>
      </c>
      <c r="I59" s="100">
        <v>8.4447202749658085E-2</v>
      </c>
      <c r="J59" s="94"/>
      <c r="K59" s="9">
        <f t="shared" si="2"/>
        <v>7.2454308514482091E-2</v>
      </c>
      <c r="L59" s="9">
        <f t="shared" si="3"/>
        <v>-9.8424996860841288E-2</v>
      </c>
    </row>
    <row r="60" spans="2:12" x14ac:dyDescent="0.25">
      <c r="B60" s="83" t="s">
        <v>117</v>
      </c>
      <c r="C60" s="84">
        <v>0.22845763711256273</v>
      </c>
      <c r="D60" s="85">
        <v>0.41983939194226749</v>
      </c>
      <c r="E60" s="86">
        <v>476561</v>
      </c>
      <c r="F60" s="87">
        <v>0</v>
      </c>
      <c r="G60" s="5"/>
      <c r="H60" s="83" t="s">
        <v>117</v>
      </c>
      <c r="I60" s="100">
        <v>6.1579660588253378E-2</v>
      </c>
      <c r="J60" s="94"/>
      <c r="K60" s="9">
        <f t="shared" si="2"/>
        <v>0.1131654574294942</v>
      </c>
      <c r="L60" s="9">
        <f t="shared" si="3"/>
        <v>-3.3508870349451443E-2</v>
      </c>
    </row>
    <row r="61" spans="2:12" x14ac:dyDescent="0.25">
      <c r="B61" s="83" t="s">
        <v>118</v>
      </c>
      <c r="C61" s="84">
        <v>0.91162096772501322</v>
      </c>
      <c r="D61" s="85">
        <v>0.28384564113459232</v>
      </c>
      <c r="E61" s="86">
        <v>476561</v>
      </c>
      <c r="F61" s="87">
        <v>0</v>
      </c>
      <c r="G61" s="5"/>
      <c r="H61" s="83" t="s">
        <v>118</v>
      </c>
      <c r="I61" s="100">
        <v>4.3138233103710642E-2</v>
      </c>
      <c r="J61" s="94"/>
      <c r="K61" s="9">
        <f t="shared" si="2"/>
        <v>1.3431649964816437E-2</v>
      </c>
      <c r="L61" s="9">
        <f t="shared" si="3"/>
        <v>-0.13854613955232326</v>
      </c>
    </row>
    <row r="62" spans="2:12" x14ac:dyDescent="0.25">
      <c r="B62" s="83" t="s">
        <v>119</v>
      </c>
      <c r="C62" s="84">
        <v>1.0854853838228476E-2</v>
      </c>
      <c r="D62" s="85">
        <v>0.10361973034442004</v>
      </c>
      <c r="E62" s="86">
        <v>476561</v>
      </c>
      <c r="F62" s="87">
        <v>0</v>
      </c>
      <c r="G62" s="5"/>
      <c r="H62" s="83" t="s">
        <v>119</v>
      </c>
      <c r="I62" s="100">
        <v>1.4345207527680976E-2</v>
      </c>
      <c r="J62" s="94"/>
      <c r="K62" s="9">
        <f t="shared" si="2"/>
        <v>0.13693813282011741</v>
      </c>
      <c r="L62" s="9">
        <f t="shared" si="3"/>
        <v>-1.5027556091340203E-3</v>
      </c>
    </row>
    <row r="63" spans="2:12" x14ac:dyDescent="0.25">
      <c r="B63" s="83" t="s">
        <v>120</v>
      </c>
      <c r="C63" s="84">
        <v>0.42350926743900569</v>
      </c>
      <c r="D63" s="85">
        <v>0.49411504748183688</v>
      </c>
      <c r="E63" s="86">
        <v>476561</v>
      </c>
      <c r="F63" s="87">
        <v>0</v>
      </c>
      <c r="G63" s="5"/>
      <c r="H63" s="83" t="s">
        <v>120</v>
      </c>
      <c r="I63" s="100">
        <v>5.8498608253167265E-2</v>
      </c>
      <c r="J63" s="94"/>
      <c r="K63" s="9">
        <f t="shared" si="2"/>
        <v>6.8251120255362549E-2</v>
      </c>
      <c r="L63" s="9">
        <f t="shared" si="3"/>
        <v>-5.0139543116041074E-2</v>
      </c>
    </row>
    <row r="64" spans="2:12" x14ac:dyDescent="0.25">
      <c r="B64" s="83" t="s">
        <v>121</v>
      </c>
      <c r="C64" s="84">
        <v>4.406990920364863E-2</v>
      </c>
      <c r="D64" s="85">
        <v>0.2052506777238812</v>
      </c>
      <c r="E64" s="86">
        <v>476561</v>
      </c>
      <c r="F64" s="87">
        <v>0</v>
      </c>
      <c r="G64" s="5"/>
      <c r="H64" s="83" t="s">
        <v>121</v>
      </c>
      <c r="I64" s="100">
        <v>4.2042081138559118E-2</v>
      </c>
      <c r="J64" s="94"/>
      <c r="K64" s="9">
        <f t="shared" si="2"/>
        <v>0.19580588422765685</v>
      </c>
      <c r="L64" s="9">
        <f t="shared" si="3"/>
        <v>-9.0269650704941588E-3</v>
      </c>
    </row>
    <row r="65" spans="2:12" x14ac:dyDescent="0.25">
      <c r="B65" s="83" t="s">
        <v>122</v>
      </c>
      <c r="C65" s="84">
        <v>0.25303581283403387</v>
      </c>
      <c r="D65" s="85">
        <v>0.43475175315107439</v>
      </c>
      <c r="E65" s="86">
        <v>476561</v>
      </c>
      <c r="F65" s="87">
        <v>0</v>
      </c>
      <c r="G65" s="5"/>
      <c r="H65" s="83" t="s">
        <v>122</v>
      </c>
      <c r="I65" s="100">
        <v>8.8843156569168705E-2</v>
      </c>
      <c r="J65" s="94"/>
      <c r="K65" s="9">
        <f t="shared" si="2"/>
        <v>0.15264494220196284</v>
      </c>
      <c r="L65" s="9">
        <f t="shared" si="3"/>
        <v>-5.1708820434380312E-2</v>
      </c>
    </row>
    <row r="66" spans="2:12" x14ac:dyDescent="0.25">
      <c r="B66" s="83" t="s">
        <v>123</v>
      </c>
      <c r="C66" s="84">
        <v>0.15836797387952437</v>
      </c>
      <c r="D66" s="85">
        <v>0.36508606987346803</v>
      </c>
      <c r="E66" s="86">
        <v>476561</v>
      </c>
      <c r="F66" s="87">
        <v>0</v>
      </c>
      <c r="G66" s="5"/>
      <c r="H66" s="83" t="s">
        <v>123</v>
      </c>
      <c r="I66" s="100">
        <v>6.4845356742759999E-2</v>
      </c>
      <c r="J66" s="94"/>
      <c r="K66" s="9">
        <f t="shared" si="0"/>
        <v>0.14948784268550463</v>
      </c>
      <c r="L66" s="9">
        <f t="shared" si="1"/>
        <v>-2.8128785539270357E-2</v>
      </c>
    </row>
    <row r="67" spans="2:12" x14ac:dyDescent="0.25">
      <c r="B67" s="83" t="s">
        <v>124</v>
      </c>
      <c r="C67" s="84">
        <v>0.10992926403965073</v>
      </c>
      <c r="D67" s="85">
        <v>0.31280189619334448</v>
      </c>
      <c r="E67" s="86">
        <v>476561</v>
      </c>
      <c r="F67" s="87">
        <v>0</v>
      </c>
      <c r="G67" s="5"/>
      <c r="H67" s="83" t="s">
        <v>124</v>
      </c>
      <c r="I67" s="100">
        <v>6.9684798577877932E-2</v>
      </c>
      <c r="J67" s="94"/>
      <c r="K67" s="9">
        <f t="shared" si="0"/>
        <v>0.19828652163004443</v>
      </c>
      <c r="L67" s="9">
        <f t="shared" si="1"/>
        <v>-2.4489616960897475E-2</v>
      </c>
    </row>
    <row r="68" spans="2:12" x14ac:dyDescent="0.25">
      <c r="B68" s="83" t="s">
        <v>125</v>
      </c>
      <c r="C68" s="84">
        <v>0.71251109511688959</v>
      </c>
      <c r="D68" s="85">
        <v>0.45259194014105775</v>
      </c>
      <c r="E68" s="86">
        <v>476561</v>
      </c>
      <c r="F68" s="87">
        <v>0</v>
      </c>
      <c r="G68" s="5"/>
      <c r="H68" s="83" t="s">
        <v>125</v>
      </c>
      <c r="I68" s="100">
        <v>6.4236474908613547E-2</v>
      </c>
      <c r="J68" s="94"/>
      <c r="K68" s="9">
        <f t="shared" si="0"/>
        <v>4.0803364326976475E-2</v>
      </c>
      <c r="L68" s="9">
        <f t="shared" si="1"/>
        <v>-0.10112685848828883</v>
      </c>
    </row>
    <row r="69" spans="2:12" x14ac:dyDescent="0.25">
      <c r="B69" s="83" t="s">
        <v>126</v>
      </c>
      <c r="C69" s="84">
        <v>0.47890406474722019</v>
      </c>
      <c r="D69" s="85">
        <v>0.49955528740557881</v>
      </c>
      <c r="E69" s="86">
        <v>476561</v>
      </c>
      <c r="F69" s="87">
        <v>0</v>
      </c>
      <c r="G69" s="5"/>
      <c r="H69" s="83" t="s">
        <v>126</v>
      </c>
      <c r="I69" s="100">
        <v>1.1077859449990792E-4</v>
      </c>
      <c r="J69" s="94"/>
      <c r="K69" s="9">
        <f t="shared" si="0"/>
        <v>1.1555532843364976E-4</v>
      </c>
      <c r="L69" s="9">
        <f t="shared" si="1"/>
        <v>-1.061990945356922E-4</v>
      </c>
    </row>
    <row r="70" spans="2:12" x14ac:dyDescent="0.25">
      <c r="B70" s="83" t="s">
        <v>127</v>
      </c>
      <c r="C70" s="84">
        <v>0.42183896709969976</v>
      </c>
      <c r="D70" s="85">
        <v>0.4938535863083422</v>
      </c>
      <c r="E70" s="86">
        <v>476561</v>
      </c>
      <c r="F70" s="87">
        <v>0</v>
      </c>
      <c r="G70" s="5"/>
      <c r="H70" s="83" t="s">
        <v>127</v>
      </c>
      <c r="I70" s="100">
        <v>6.8158555096766799E-2</v>
      </c>
      <c r="J70" s="94"/>
      <c r="K70" s="9">
        <f t="shared" si="0"/>
        <v>7.9794136781128511E-2</v>
      </c>
      <c r="L70" s="9">
        <f t="shared" si="1"/>
        <v>-5.8219551863447516E-2</v>
      </c>
    </row>
    <row r="71" spans="2:12" x14ac:dyDescent="0.25">
      <c r="B71" s="83" t="s">
        <v>128</v>
      </c>
      <c r="C71" s="84">
        <v>4.1837246438546173E-2</v>
      </c>
      <c r="D71" s="85">
        <v>0.20021732034512585</v>
      </c>
      <c r="E71" s="86">
        <v>476561</v>
      </c>
      <c r="F71" s="87">
        <v>0</v>
      </c>
      <c r="G71" s="5"/>
      <c r="H71" s="83" t="s">
        <v>128</v>
      </c>
      <c r="I71" s="100">
        <v>1.1748286762034016E-2</v>
      </c>
      <c r="J71" s="94"/>
      <c r="K71" s="9">
        <f t="shared" si="0"/>
        <v>5.6222762217255536E-2</v>
      </c>
      <c r="L71" s="9">
        <f t="shared" si="1"/>
        <v>-2.4549123304950494E-3</v>
      </c>
    </row>
    <row r="72" spans="2:12" x14ac:dyDescent="0.25">
      <c r="B72" s="83" t="s">
        <v>129</v>
      </c>
      <c r="C72" s="84">
        <v>6.0111926909671577E-2</v>
      </c>
      <c r="D72" s="85">
        <v>0.23769434513192247</v>
      </c>
      <c r="E72" s="86">
        <v>476561</v>
      </c>
      <c r="F72" s="87">
        <v>0</v>
      </c>
      <c r="G72" s="5"/>
      <c r="H72" s="83" t="s">
        <v>129</v>
      </c>
      <c r="I72" s="100">
        <v>4.8217393967786577E-2</v>
      </c>
      <c r="J72" s="94"/>
      <c r="K72" s="9">
        <f t="shared" ref="K72:K103" si="4">((1-C72)/D72)*I72</f>
        <v>0.19066062964462924</v>
      </c>
      <c r="L72" s="9">
        <f t="shared" ref="L72:L103" si="5">((0-C72)/D72)*I72</f>
        <v>-1.2193981562151871E-2</v>
      </c>
    </row>
    <row r="73" spans="2:12" x14ac:dyDescent="0.25">
      <c r="B73" s="83" t="s">
        <v>130</v>
      </c>
      <c r="C73" s="84">
        <v>0.16360969529609012</v>
      </c>
      <c r="D73" s="85">
        <v>0.36992141063429984</v>
      </c>
      <c r="E73" s="86">
        <v>476561</v>
      </c>
      <c r="F73" s="87">
        <v>0</v>
      </c>
      <c r="G73" s="5"/>
      <c r="H73" s="83" t="s">
        <v>130</v>
      </c>
      <c r="I73" s="100">
        <v>4.7836879708845662E-2</v>
      </c>
      <c r="J73" s="94"/>
      <c r="K73" s="9">
        <f t="shared" si="4"/>
        <v>0.10815892577604662</v>
      </c>
      <c r="L73" s="9">
        <f t="shared" si="5"/>
        <v>-2.1157405568009206E-2</v>
      </c>
    </row>
    <row r="74" spans="2:12" x14ac:dyDescent="0.25">
      <c r="B74" s="83" t="s">
        <v>131</v>
      </c>
      <c r="C74" s="84">
        <v>1.5223654474453428E-2</v>
      </c>
      <c r="D74" s="85">
        <v>0.12244152186845383</v>
      </c>
      <c r="E74" s="86">
        <v>476561</v>
      </c>
      <c r="F74" s="87">
        <v>0</v>
      </c>
      <c r="G74" s="5"/>
      <c r="H74" s="83" t="s">
        <v>131</v>
      </c>
      <c r="I74" s="100">
        <v>1.7026737294348917E-2</v>
      </c>
      <c r="J74" s="94"/>
      <c r="K74" s="9">
        <f t="shared" si="4"/>
        <v>0.1369431535404044</v>
      </c>
      <c r="L74" s="9">
        <f t="shared" si="5"/>
        <v>-2.117003786304957E-3</v>
      </c>
    </row>
    <row r="75" spans="2:12" x14ac:dyDescent="0.25">
      <c r="B75" s="83" t="s">
        <v>132</v>
      </c>
      <c r="C75" s="84">
        <v>3.9604583673443695E-2</v>
      </c>
      <c r="D75" s="85">
        <v>0.19502856313701605</v>
      </c>
      <c r="E75" s="86">
        <v>476561</v>
      </c>
      <c r="F75" s="87">
        <v>0</v>
      </c>
      <c r="G75" s="5"/>
      <c r="H75" s="83" t="s">
        <v>132</v>
      </c>
      <c r="I75" s="100">
        <v>3.0204292751044231E-2</v>
      </c>
      <c r="J75" s="94"/>
      <c r="K75" s="9">
        <f t="shared" si="4"/>
        <v>0.14873751744306749</v>
      </c>
      <c r="L75" s="9">
        <f t="shared" si="5"/>
        <v>-6.1336063821355105E-3</v>
      </c>
    </row>
    <row r="76" spans="2:12" x14ac:dyDescent="0.25">
      <c r="B76" s="83" t="s">
        <v>133</v>
      </c>
      <c r="C76" s="84">
        <v>1.0198064885712428E-2</v>
      </c>
      <c r="D76" s="85">
        <v>0.1004693263608266</v>
      </c>
      <c r="E76" s="86">
        <v>476561</v>
      </c>
      <c r="F76" s="87">
        <v>0</v>
      </c>
      <c r="G76" s="5"/>
      <c r="H76" s="83" t="s">
        <v>133</v>
      </c>
      <c r="I76" s="100">
        <v>7.6642314440164266E-3</v>
      </c>
      <c r="J76" s="94"/>
      <c r="K76" s="9">
        <f t="shared" si="4"/>
        <v>7.5506339986858614E-2</v>
      </c>
      <c r="L76" s="9">
        <f t="shared" si="5"/>
        <v>-7.7795216108537588E-4</v>
      </c>
    </row>
    <row r="77" spans="2:12" x14ac:dyDescent="0.25">
      <c r="B77" s="83" t="s">
        <v>134</v>
      </c>
      <c r="C77" s="84">
        <v>0.3955653106317974</v>
      </c>
      <c r="D77" s="85">
        <v>0.48897228690731787</v>
      </c>
      <c r="E77" s="86">
        <v>476561</v>
      </c>
      <c r="F77" s="87">
        <v>0</v>
      </c>
      <c r="G77" s="5"/>
      <c r="H77" s="83" t="s">
        <v>134</v>
      </c>
      <c r="I77" s="100">
        <v>7.4326239554224946E-2</v>
      </c>
      <c r="J77" s="94"/>
      <c r="K77" s="9">
        <f t="shared" si="4"/>
        <v>9.1877103712791675E-2</v>
      </c>
      <c r="L77" s="9">
        <f t="shared" si="5"/>
        <v>-6.0127910772442526E-2</v>
      </c>
    </row>
    <row r="78" spans="2:12" x14ac:dyDescent="0.25">
      <c r="B78" s="83" t="s">
        <v>135</v>
      </c>
      <c r="C78" s="84">
        <v>3.8861761663249827E-3</v>
      </c>
      <c r="D78" s="85">
        <v>6.2218019287669755E-2</v>
      </c>
      <c r="E78" s="86">
        <v>476561</v>
      </c>
      <c r="F78" s="87">
        <v>0</v>
      </c>
      <c r="G78" s="5"/>
      <c r="H78" s="83" t="s">
        <v>135</v>
      </c>
      <c r="I78" s="100">
        <v>3.1743682651879557E-3</v>
      </c>
      <c r="J78" s="94"/>
      <c r="K78" s="9">
        <f t="shared" si="4"/>
        <v>5.08218060795659E-2</v>
      </c>
      <c r="L78" s="9">
        <f t="shared" si="5"/>
        <v>-1.982730153828052E-4</v>
      </c>
    </row>
    <row r="79" spans="2:12" x14ac:dyDescent="0.25">
      <c r="B79" s="83" t="s">
        <v>136</v>
      </c>
      <c r="C79" s="84">
        <v>4.9584418364070912E-3</v>
      </c>
      <c r="D79" s="85">
        <v>7.0241483782912173E-2</v>
      </c>
      <c r="E79" s="86">
        <v>476561</v>
      </c>
      <c r="F79" s="87">
        <v>0</v>
      </c>
      <c r="G79" s="5"/>
      <c r="H79" s="83" t="s">
        <v>136</v>
      </c>
      <c r="I79" s="100">
        <v>-3.7552469035126851E-3</v>
      </c>
      <c r="J79" s="94"/>
      <c r="K79" s="9">
        <f t="shared" si="4"/>
        <v>-5.3196864999444794E-2</v>
      </c>
      <c r="L79" s="9">
        <f t="shared" si="5"/>
        <v>2.6508798433078176E-4</v>
      </c>
    </row>
    <row r="80" spans="2:12" x14ac:dyDescent="0.25">
      <c r="B80" s="83" t="s">
        <v>137</v>
      </c>
      <c r="C80" s="84">
        <v>7.8017294742960507E-3</v>
      </c>
      <c r="D80" s="85">
        <v>8.7982263750784773E-2</v>
      </c>
      <c r="E80" s="86">
        <v>476561</v>
      </c>
      <c r="F80" s="87">
        <v>0</v>
      </c>
      <c r="G80" s="5"/>
      <c r="H80" s="83" t="s">
        <v>137</v>
      </c>
      <c r="I80" s="100">
        <v>-2.5150664234005176E-3</v>
      </c>
      <c r="J80" s="94"/>
      <c r="K80" s="9">
        <f t="shared" si="4"/>
        <v>-2.836304101726415E-2</v>
      </c>
      <c r="L80" s="9">
        <f t="shared" si="5"/>
        <v>2.2302072041288147E-4</v>
      </c>
    </row>
    <row r="81" spans="2:12" x14ac:dyDescent="0.25">
      <c r="B81" s="83" t="s">
        <v>138</v>
      </c>
      <c r="C81" s="84">
        <v>9.3062588000276964E-3</v>
      </c>
      <c r="D81" s="85">
        <v>9.6019121498958915E-2</v>
      </c>
      <c r="E81" s="86">
        <v>476561</v>
      </c>
      <c r="F81" s="87">
        <v>0</v>
      </c>
      <c r="G81" s="5"/>
      <c r="H81" s="83" t="s">
        <v>138</v>
      </c>
      <c r="I81" s="100">
        <v>-4.1943228049476488E-3</v>
      </c>
      <c r="J81" s="94"/>
      <c r="K81" s="9">
        <f t="shared" si="4"/>
        <v>-4.3275644335894085E-2</v>
      </c>
      <c r="L81" s="9">
        <f t="shared" si="5"/>
        <v>4.0651750301760604E-4</v>
      </c>
    </row>
    <row r="82" spans="2:12" x14ac:dyDescent="0.25">
      <c r="B82" s="83" t="s">
        <v>139</v>
      </c>
      <c r="C82" s="84">
        <v>0.48694710645646627</v>
      </c>
      <c r="D82" s="85">
        <v>0.49983011734542432</v>
      </c>
      <c r="E82" s="86">
        <v>476561</v>
      </c>
      <c r="F82" s="87">
        <v>0</v>
      </c>
      <c r="G82" s="5"/>
      <c r="H82" s="83" t="s">
        <v>139</v>
      </c>
      <c r="I82" s="100">
        <v>-6.4325635536474024E-2</v>
      </c>
      <c r="J82" s="94"/>
      <c r="K82" s="9">
        <f t="shared" si="4"/>
        <v>-6.602734068184872E-2</v>
      </c>
      <c r="L82" s="9">
        <f t="shared" si="5"/>
        <v>6.2667656486598486E-2</v>
      </c>
    </row>
    <row r="83" spans="2:12" x14ac:dyDescent="0.25">
      <c r="B83" s="83" t="s">
        <v>140</v>
      </c>
      <c r="C83" s="84">
        <v>1.1507446056223652E-2</v>
      </c>
      <c r="D83" s="85">
        <v>0.10665387292788087</v>
      </c>
      <c r="E83" s="86">
        <v>476561</v>
      </c>
      <c r="F83" s="87">
        <v>0</v>
      </c>
      <c r="G83" s="5"/>
      <c r="H83" s="83" t="s">
        <v>140</v>
      </c>
      <c r="I83" s="100">
        <v>-1.1552560310203318E-2</v>
      </c>
      <c r="J83" s="94"/>
      <c r="K83" s="9">
        <f t="shared" si="4"/>
        <v>-0.10707177838112175</v>
      </c>
      <c r="L83" s="9">
        <f t="shared" si="5"/>
        <v>1.2464663582430723E-3</v>
      </c>
    </row>
    <row r="84" spans="2:12" x14ac:dyDescent="0.25">
      <c r="B84" s="83" t="s">
        <v>141</v>
      </c>
      <c r="C84" s="84">
        <v>2.0093964885922265E-2</v>
      </c>
      <c r="D84" s="85">
        <v>0.14032191125564863</v>
      </c>
      <c r="E84" s="86">
        <v>476561</v>
      </c>
      <c r="F84" s="87">
        <v>0</v>
      </c>
      <c r="G84" s="5"/>
      <c r="H84" s="83" t="s">
        <v>141</v>
      </c>
      <c r="I84" s="100">
        <v>-7.9912487175950331E-3</v>
      </c>
      <c r="J84" s="94"/>
      <c r="K84" s="9">
        <f t="shared" si="4"/>
        <v>-5.580506120817097E-2</v>
      </c>
      <c r="L84" s="9">
        <f t="shared" si="5"/>
        <v>1.1443392531439881E-3</v>
      </c>
    </row>
    <row r="85" spans="2:12" x14ac:dyDescent="0.25">
      <c r="B85" s="83" t="s">
        <v>142</v>
      </c>
      <c r="C85" s="84">
        <v>4.7236345399644539E-2</v>
      </c>
      <c r="D85" s="85">
        <v>0.21214421394490113</v>
      </c>
      <c r="E85" s="86">
        <v>476561</v>
      </c>
      <c r="F85" s="87">
        <v>0</v>
      </c>
      <c r="G85" s="5"/>
      <c r="H85" s="83" t="s">
        <v>142</v>
      </c>
      <c r="I85" s="100">
        <v>-8.5660584286035932E-3</v>
      </c>
      <c r="J85" s="94"/>
      <c r="K85" s="9">
        <f t="shared" si="4"/>
        <v>-3.8471137073181047E-2</v>
      </c>
      <c r="L85" s="9">
        <f t="shared" si="5"/>
        <v>1.9073312777323614E-3</v>
      </c>
    </row>
    <row r="86" spans="2:12" x14ac:dyDescent="0.25">
      <c r="B86" s="83" t="s">
        <v>143</v>
      </c>
      <c r="C86" s="84">
        <v>1.334561577636441E-3</v>
      </c>
      <c r="D86" s="85">
        <v>3.6507305018321709E-2</v>
      </c>
      <c r="E86" s="86">
        <v>476561</v>
      </c>
      <c r="F86" s="87">
        <v>0</v>
      </c>
      <c r="G86" s="5"/>
      <c r="H86" s="83" t="s">
        <v>143</v>
      </c>
      <c r="I86" s="100">
        <v>-2.9055719019489379E-3</v>
      </c>
      <c r="J86" s="94"/>
      <c r="K86" s="9">
        <f t="shared" si="4"/>
        <v>-7.9482564814666007E-2</v>
      </c>
      <c r="L86" s="9">
        <f t="shared" si="5"/>
        <v>1.0621612905841798E-4</v>
      </c>
    </row>
    <row r="87" spans="2:12" x14ac:dyDescent="0.25">
      <c r="B87" s="83" t="s">
        <v>144</v>
      </c>
      <c r="C87" s="84">
        <v>1.1645938295412341E-3</v>
      </c>
      <c r="D87" s="85">
        <v>3.4106304280266869E-2</v>
      </c>
      <c r="E87" s="86">
        <v>476561</v>
      </c>
      <c r="F87" s="87">
        <v>0</v>
      </c>
      <c r="G87" s="5"/>
      <c r="H87" s="83" t="s">
        <v>144</v>
      </c>
      <c r="I87" s="100">
        <v>1.6046937909234429E-4</v>
      </c>
      <c r="J87" s="94"/>
      <c r="K87" s="9">
        <f t="shared" si="4"/>
        <v>4.6994976684225157E-3</v>
      </c>
      <c r="L87" s="9">
        <f t="shared" si="5"/>
        <v>-5.4793872471659952E-6</v>
      </c>
    </row>
    <row r="88" spans="2:12" x14ac:dyDescent="0.25">
      <c r="B88" s="83" t="s">
        <v>145</v>
      </c>
      <c r="C88" s="84">
        <v>0.35509619964705463</v>
      </c>
      <c r="D88" s="85">
        <v>0.47854296481762854</v>
      </c>
      <c r="E88" s="86">
        <v>476561</v>
      </c>
      <c r="F88" s="87">
        <v>0</v>
      </c>
      <c r="G88" s="5"/>
      <c r="H88" s="83" t="s">
        <v>145</v>
      </c>
      <c r="I88" s="100">
        <v>-7.8544696169512568E-2</v>
      </c>
      <c r="J88" s="94"/>
      <c r="K88" s="9">
        <f t="shared" si="4"/>
        <v>-0.10585000048342598</v>
      </c>
      <c r="L88" s="9">
        <f t="shared" si="5"/>
        <v>5.8283007300829588E-2</v>
      </c>
    </row>
    <row r="89" spans="2:12" x14ac:dyDescent="0.25">
      <c r="B89" s="83" t="s">
        <v>146</v>
      </c>
      <c r="C89" s="84">
        <v>1.0086851420909392E-2</v>
      </c>
      <c r="D89" s="85">
        <v>9.9925611340573262E-2</v>
      </c>
      <c r="E89" s="86">
        <v>476561</v>
      </c>
      <c r="F89" s="87">
        <v>0</v>
      </c>
      <c r="G89" s="5"/>
      <c r="H89" s="83" t="s">
        <v>146</v>
      </c>
      <c r="I89" s="100">
        <v>-6.7087863080400349E-3</v>
      </c>
      <c r="J89" s="94"/>
      <c r="K89" s="9">
        <f t="shared" si="4"/>
        <v>-6.6460596920458179E-2</v>
      </c>
      <c r="L89" s="9">
        <f t="shared" si="5"/>
        <v>6.7720907378981954E-4</v>
      </c>
    </row>
    <row r="90" spans="2:12" x14ac:dyDescent="0.25">
      <c r="B90" s="83" t="s">
        <v>147</v>
      </c>
      <c r="C90" s="84">
        <v>3.5921949131380873E-2</v>
      </c>
      <c r="D90" s="85">
        <v>0.18609576935511787</v>
      </c>
      <c r="E90" s="86">
        <v>476561</v>
      </c>
      <c r="F90" s="87">
        <v>0</v>
      </c>
      <c r="G90" s="5"/>
      <c r="H90" s="83" t="s">
        <v>147</v>
      </c>
      <c r="I90" s="100">
        <v>-1.8325065915264682E-2</v>
      </c>
      <c r="J90" s="94"/>
      <c r="K90" s="9">
        <f t="shared" si="4"/>
        <v>-9.4933882112680501E-2</v>
      </c>
      <c r="L90" s="9">
        <f t="shared" si="5"/>
        <v>3.5372759301217078E-3</v>
      </c>
    </row>
    <row r="91" spans="2:12" x14ac:dyDescent="0.25">
      <c r="B91" s="83" t="s">
        <v>148</v>
      </c>
      <c r="C91" s="84">
        <v>1.7280054389679389E-2</v>
      </c>
      <c r="D91" s="85">
        <v>0.1303130451772628</v>
      </c>
      <c r="E91" s="86">
        <v>476561</v>
      </c>
      <c r="F91" s="87">
        <v>0</v>
      </c>
      <c r="G91" s="5"/>
      <c r="H91" s="83" t="s">
        <v>148</v>
      </c>
      <c r="I91" s="100">
        <v>-3.6311660506516217E-3</v>
      </c>
      <c r="J91" s="94"/>
      <c r="K91" s="9">
        <f t="shared" si="4"/>
        <v>-2.7383438848691925E-2</v>
      </c>
      <c r="L91" s="9">
        <f t="shared" si="5"/>
        <v>4.8150779354333943E-4</v>
      </c>
    </row>
    <row r="92" spans="2:12" x14ac:dyDescent="0.25">
      <c r="B92" s="83" t="s">
        <v>149</v>
      </c>
      <c r="C92" s="84">
        <v>1.9349044508467961E-2</v>
      </c>
      <c r="D92" s="85">
        <v>0.13774867985198461</v>
      </c>
      <c r="E92" s="86">
        <v>476561</v>
      </c>
      <c r="F92" s="87">
        <v>0</v>
      </c>
      <c r="G92" s="5"/>
      <c r="H92" s="83" t="s">
        <v>149</v>
      </c>
      <c r="I92" s="100">
        <v>-1.1416371590466047E-2</v>
      </c>
      <c r="J92" s="94"/>
      <c r="K92" s="9">
        <f t="shared" si="4"/>
        <v>-8.1274649749578792E-2</v>
      </c>
      <c r="L92" s="9">
        <f t="shared" si="5"/>
        <v>1.6036152380298416E-3</v>
      </c>
    </row>
    <row r="93" spans="2:12" x14ac:dyDescent="0.25">
      <c r="B93" s="83" t="s">
        <v>150</v>
      </c>
      <c r="C93" s="84">
        <v>8.3661902673529739E-3</v>
      </c>
      <c r="D93" s="85">
        <v>9.1083557990828096E-2</v>
      </c>
      <c r="E93" s="86">
        <v>476561</v>
      </c>
      <c r="F93" s="87">
        <v>0</v>
      </c>
      <c r="G93" s="5"/>
      <c r="H93" s="83" t="s">
        <v>150</v>
      </c>
      <c r="I93" s="100">
        <v>4.4208964003732342E-3</v>
      </c>
      <c r="J93" s="94"/>
      <c r="K93" s="9">
        <f t="shared" si="4"/>
        <v>4.8130644395522025E-2</v>
      </c>
      <c r="L93" s="9">
        <f t="shared" si="5"/>
        <v>-4.0606736554475351E-4</v>
      </c>
    </row>
    <row r="94" spans="2:12" x14ac:dyDescent="0.25">
      <c r="B94" s="83" t="s">
        <v>151</v>
      </c>
      <c r="C94" s="84">
        <v>4.7666510688033646E-2</v>
      </c>
      <c r="D94" s="85">
        <v>0.21305987351262309</v>
      </c>
      <c r="E94" s="86">
        <v>476561</v>
      </c>
      <c r="F94" s="87">
        <v>0</v>
      </c>
      <c r="G94" s="5"/>
      <c r="H94" s="83" t="s">
        <v>151</v>
      </c>
      <c r="I94" s="100">
        <v>1.326047815303984E-2</v>
      </c>
      <c r="J94" s="94"/>
      <c r="K94" s="9">
        <f t="shared" si="4"/>
        <v>5.9271589817598107E-2</v>
      </c>
      <c r="L94" s="9">
        <f t="shared" si="5"/>
        <v>-2.9666812111988866E-3</v>
      </c>
    </row>
    <row r="95" spans="2:12" x14ac:dyDescent="0.25">
      <c r="B95" s="83" t="s">
        <v>152</v>
      </c>
      <c r="C95" s="84">
        <v>5.4263777354840205E-3</v>
      </c>
      <c r="D95" s="85">
        <v>7.3463892388883706E-2</v>
      </c>
      <c r="E95" s="86">
        <v>476561</v>
      </c>
      <c r="F95" s="87">
        <v>0</v>
      </c>
      <c r="G95" s="5"/>
      <c r="H95" s="83" t="s">
        <v>152</v>
      </c>
      <c r="I95" s="100">
        <v>2.9140415633155956E-4</v>
      </c>
      <c r="J95" s="94"/>
      <c r="K95" s="9">
        <f t="shared" si="4"/>
        <v>3.9451066079023798E-3</v>
      </c>
      <c r="L95" s="9">
        <f t="shared" si="5"/>
        <v>-2.1524438394505101E-5</v>
      </c>
    </row>
    <row r="96" spans="2:12" x14ac:dyDescent="0.25">
      <c r="B96" s="83" t="s">
        <v>153</v>
      </c>
      <c r="C96" s="84">
        <v>1.1142330152908023E-3</v>
      </c>
      <c r="D96" s="85">
        <v>3.336156224681721E-2</v>
      </c>
      <c r="E96" s="86">
        <v>476561</v>
      </c>
      <c r="F96" s="87">
        <v>0</v>
      </c>
      <c r="G96" s="5"/>
      <c r="H96" s="83" t="s">
        <v>153</v>
      </c>
      <c r="I96" s="100">
        <v>2.3192084551990656E-3</v>
      </c>
      <c r="J96" s="94"/>
      <c r="K96" s="9">
        <f t="shared" si="4"/>
        <v>6.9439923089631511E-2</v>
      </c>
      <c r="L96" s="9">
        <f t="shared" si="5"/>
        <v>-7.7458561772565453E-5</v>
      </c>
    </row>
    <row r="97" spans="2:12" x14ac:dyDescent="0.25">
      <c r="B97" s="83" t="s">
        <v>154</v>
      </c>
      <c r="C97" s="84">
        <v>6.6677718067571626E-2</v>
      </c>
      <c r="D97" s="85">
        <v>0.24946328500666978</v>
      </c>
      <c r="E97" s="86">
        <v>476561</v>
      </c>
      <c r="F97" s="87">
        <v>0</v>
      </c>
      <c r="G97" s="5"/>
      <c r="H97" s="83" t="s">
        <v>154</v>
      </c>
      <c r="I97" s="100">
        <v>4.084661820030578E-2</v>
      </c>
      <c r="J97" s="94"/>
      <c r="K97" s="9">
        <f t="shared" si="4"/>
        <v>0.15282031945868416</v>
      </c>
      <c r="L97" s="9">
        <f t="shared" si="5"/>
        <v>-1.0917675890866707E-2</v>
      </c>
    </row>
    <row r="98" spans="2:12" x14ac:dyDescent="0.25">
      <c r="B98" s="83" t="s">
        <v>155</v>
      </c>
      <c r="C98" s="84">
        <v>0.39437343802787056</v>
      </c>
      <c r="D98" s="85">
        <v>0.4887162065937567</v>
      </c>
      <c r="E98" s="86">
        <v>476561</v>
      </c>
      <c r="F98" s="87">
        <v>0</v>
      </c>
      <c r="G98" s="5"/>
      <c r="H98" s="83" t="s">
        <v>155</v>
      </c>
      <c r="I98" s="100">
        <v>5.0723348103411427E-2</v>
      </c>
      <c r="J98" s="94"/>
      <c r="K98" s="9">
        <f t="shared" si="4"/>
        <v>6.2857352608975334E-2</v>
      </c>
      <c r="L98" s="9">
        <f t="shared" si="5"/>
        <v>-4.0931610022204613E-2</v>
      </c>
    </row>
    <row r="99" spans="2:12" x14ac:dyDescent="0.25">
      <c r="B99" s="83" t="s">
        <v>156</v>
      </c>
      <c r="C99" s="84">
        <v>8.9977988127438041E-3</v>
      </c>
      <c r="D99" s="85">
        <v>9.4429111719376305E-2</v>
      </c>
      <c r="E99" s="86">
        <v>476561</v>
      </c>
      <c r="F99" s="87">
        <v>0</v>
      </c>
      <c r="G99" s="5"/>
      <c r="H99" s="83" t="s">
        <v>156</v>
      </c>
      <c r="I99" s="100">
        <v>7.6784325731125841E-3</v>
      </c>
      <c r="J99" s="94"/>
      <c r="K99" s="9">
        <f t="shared" si="4"/>
        <v>8.0582602579550758E-2</v>
      </c>
      <c r="L99" s="9">
        <f t="shared" si="5"/>
        <v>-7.3164927883049343E-4</v>
      </c>
    </row>
    <row r="100" spans="2:12" x14ac:dyDescent="0.25">
      <c r="B100" s="83" t="s">
        <v>157</v>
      </c>
      <c r="C100" s="84">
        <v>2.8145400064210038E-2</v>
      </c>
      <c r="D100" s="85">
        <v>0.16538831251540134</v>
      </c>
      <c r="E100" s="86">
        <v>476561</v>
      </c>
      <c r="F100" s="87">
        <v>0</v>
      </c>
      <c r="G100" s="5"/>
      <c r="H100" s="83" t="s">
        <v>157</v>
      </c>
      <c r="I100" s="100">
        <v>2.8571728190911288E-2</v>
      </c>
      <c r="J100" s="94"/>
      <c r="K100" s="9">
        <f t="shared" si="4"/>
        <v>0.16789315428722595</v>
      </c>
      <c r="L100" s="9">
        <f t="shared" si="5"/>
        <v>-4.8622705451703604E-3</v>
      </c>
    </row>
    <row r="101" spans="2:12" x14ac:dyDescent="0.25">
      <c r="B101" s="83" t="s">
        <v>158</v>
      </c>
      <c r="C101" s="84">
        <v>1.4982342239503441E-3</v>
      </c>
      <c r="D101" s="85">
        <v>3.8678064291049384E-2</v>
      </c>
      <c r="E101" s="86">
        <v>476561</v>
      </c>
      <c r="F101" s="87">
        <v>0</v>
      </c>
      <c r="G101" s="5"/>
      <c r="H101" s="83" t="s">
        <v>158</v>
      </c>
      <c r="I101" s="100">
        <v>-1.1089275139658792E-3</v>
      </c>
      <c r="J101" s="94"/>
      <c r="K101" s="9">
        <f t="shared" si="4"/>
        <v>-2.8627753252605543E-2</v>
      </c>
      <c r="L101" s="9">
        <f t="shared" si="5"/>
        <v>4.2955436983653064E-5</v>
      </c>
    </row>
    <row r="102" spans="2:12" x14ac:dyDescent="0.25">
      <c r="B102" s="83" t="s">
        <v>159</v>
      </c>
      <c r="C102" s="84">
        <v>2.8873533503580863E-3</v>
      </c>
      <c r="D102" s="85">
        <v>5.3656524134862438E-2</v>
      </c>
      <c r="E102" s="86">
        <v>476561</v>
      </c>
      <c r="F102" s="87">
        <v>0</v>
      </c>
      <c r="G102" s="5"/>
      <c r="H102" s="83" t="s">
        <v>159</v>
      </c>
      <c r="I102" s="100">
        <v>-4.7565126712488951E-3</v>
      </c>
      <c r="J102" s="94"/>
      <c r="K102" s="9">
        <f t="shared" si="4"/>
        <v>-8.8391468044610094E-2</v>
      </c>
      <c r="L102" s="9">
        <f t="shared" si="5"/>
        <v>2.5595643808071277E-4</v>
      </c>
    </row>
    <row r="103" spans="2:12" x14ac:dyDescent="0.25">
      <c r="B103" s="83" t="s">
        <v>160</v>
      </c>
      <c r="C103" s="84">
        <v>4.1400786048375764E-2</v>
      </c>
      <c r="D103" s="85">
        <v>0.19921557228421444</v>
      </c>
      <c r="E103" s="86">
        <v>476561</v>
      </c>
      <c r="F103" s="87">
        <v>0</v>
      </c>
      <c r="G103" s="5"/>
      <c r="H103" s="83" t="s">
        <v>160</v>
      </c>
      <c r="I103" s="100">
        <v>-2.7131357684773191E-2</v>
      </c>
      <c r="J103" s="94"/>
      <c r="K103" s="9">
        <f t="shared" si="4"/>
        <v>-0.13055253588790253</v>
      </c>
      <c r="L103" s="9">
        <f t="shared" si="5"/>
        <v>5.6384123079832957E-3</v>
      </c>
    </row>
    <row r="104" spans="2:12" x14ac:dyDescent="0.25">
      <c r="B104" s="83" t="s">
        <v>161</v>
      </c>
      <c r="C104" s="84">
        <v>1.7101693172542443E-2</v>
      </c>
      <c r="D104" s="85">
        <v>0.12965053233664958</v>
      </c>
      <c r="E104" s="86">
        <v>476561</v>
      </c>
      <c r="F104" s="87">
        <v>0</v>
      </c>
      <c r="G104" s="5"/>
      <c r="H104" s="83" t="s">
        <v>161</v>
      </c>
      <c r="I104" s="100">
        <v>-1.1721186818784696E-2</v>
      </c>
      <c r="J104" s="94"/>
      <c r="K104" s="9">
        <f t="shared" ref="K104:K122" si="6">((1-C104)/D104)*I104</f>
        <v>-8.8859910334013442E-2</v>
      </c>
      <c r="L104" s="9">
        <f t="shared" ref="L104:L122" si="7">((0-C104)/D104)*I104</f>
        <v>1.546095777473649E-3</v>
      </c>
    </row>
    <row r="105" spans="2:12" x14ac:dyDescent="0.25">
      <c r="B105" s="83" t="s">
        <v>162</v>
      </c>
      <c r="C105" s="84">
        <v>9.2852751274233522E-3</v>
      </c>
      <c r="D105" s="85">
        <v>9.591182459048396E-2</v>
      </c>
      <c r="E105" s="86">
        <v>476561</v>
      </c>
      <c r="F105" s="87">
        <v>0</v>
      </c>
      <c r="G105" s="5"/>
      <c r="H105" s="83" t="s">
        <v>162</v>
      </c>
      <c r="I105" s="100">
        <v>-9.9522363047775154E-3</v>
      </c>
      <c r="J105" s="94"/>
      <c r="K105" s="9">
        <f t="shared" si="6"/>
        <v>-0.10280095384123036</v>
      </c>
      <c r="L105" s="9">
        <f t="shared" si="7"/>
        <v>9.6348132899724739E-4</v>
      </c>
    </row>
    <row r="106" spans="2:12" x14ac:dyDescent="0.25">
      <c r="B106" s="83" t="s">
        <v>163</v>
      </c>
      <c r="C106" s="84">
        <v>9.5118987915502953E-3</v>
      </c>
      <c r="D106" s="85">
        <v>9.7064114597391934E-2</v>
      </c>
      <c r="E106" s="86">
        <v>476561</v>
      </c>
      <c r="F106" s="87">
        <v>0</v>
      </c>
      <c r="G106" s="5"/>
      <c r="H106" s="83" t="s">
        <v>163</v>
      </c>
      <c r="I106" s="100">
        <v>-7.5402229613910909E-3</v>
      </c>
      <c r="J106" s="94"/>
      <c r="K106" s="9">
        <f t="shared" si="6"/>
        <v>-7.6943998868118146E-2</v>
      </c>
      <c r="L106" s="9">
        <f t="shared" si="7"/>
        <v>7.3891198587621831E-4</v>
      </c>
    </row>
    <row r="107" spans="2:12" x14ac:dyDescent="0.25">
      <c r="B107" s="83" t="s">
        <v>164</v>
      </c>
      <c r="C107" s="84">
        <v>3.0887966073598139E-3</v>
      </c>
      <c r="D107" s="85">
        <v>5.5491102028177107E-2</v>
      </c>
      <c r="E107" s="86">
        <v>476561</v>
      </c>
      <c r="F107" s="87">
        <v>0</v>
      </c>
      <c r="G107" s="5"/>
      <c r="H107" s="83" t="s">
        <v>164</v>
      </c>
      <c r="I107" s="100">
        <v>-4.1411080704453172E-3</v>
      </c>
      <c r="J107" s="94"/>
      <c r="K107" s="9">
        <f t="shared" si="6"/>
        <v>-7.4396018082148574E-2</v>
      </c>
      <c r="L107" s="9">
        <f t="shared" si="7"/>
        <v>2.3050615488239617E-4</v>
      </c>
    </row>
    <row r="108" spans="2:12" x14ac:dyDescent="0.25">
      <c r="B108" s="83" t="s">
        <v>165</v>
      </c>
      <c r="C108" s="84">
        <v>1.3309943532937022E-2</v>
      </c>
      <c r="D108" s="85">
        <v>0.1145985012710001</v>
      </c>
      <c r="E108" s="86">
        <v>476561</v>
      </c>
      <c r="F108" s="87">
        <v>0</v>
      </c>
      <c r="G108" s="5"/>
      <c r="H108" s="83" t="s">
        <v>165</v>
      </c>
      <c r="I108" s="100">
        <v>-9.7267958990660056E-3</v>
      </c>
      <c r="J108" s="94"/>
      <c r="K108" s="9">
        <f t="shared" si="6"/>
        <v>-8.3747454708831354E-2</v>
      </c>
      <c r="L108" s="9">
        <f t="shared" si="7"/>
        <v>1.1297102731458967E-3</v>
      </c>
    </row>
    <row r="109" spans="2:12" x14ac:dyDescent="0.25">
      <c r="B109" s="83" t="s">
        <v>166</v>
      </c>
      <c r="C109" s="84">
        <v>1.1612364419245385E-2</v>
      </c>
      <c r="D109" s="85">
        <v>0.10713328845852517</v>
      </c>
      <c r="E109" s="86">
        <v>476561</v>
      </c>
      <c r="F109" s="87">
        <v>0</v>
      </c>
      <c r="G109" s="5"/>
      <c r="H109" s="83" t="s">
        <v>166</v>
      </c>
      <c r="I109" s="100">
        <v>-1.3663452880846956E-3</v>
      </c>
      <c r="J109" s="94"/>
      <c r="K109" s="9">
        <f t="shared" si="6"/>
        <v>-1.2605594471224993E-2</v>
      </c>
      <c r="L109" s="9">
        <f t="shared" si="7"/>
        <v>1.4810055432864594E-4</v>
      </c>
    </row>
    <row r="110" spans="2:12" x14ac:dyDescent="0.25">
      <c r="B110" s="83" t="s">
        <v>167</v>
      </c>
      <c r="C110" s="84">
        <v>8.9390445294516337E-3</v>
      </c>
      <c r="D110" s="85">
        <v>9.4123092820604687E-2</v>
      </c>
      <c r="E110" s="86">
        <v>476561</v>
      </c>
      <c r="F110" s="87">
        <v>0</v>
      </c>
      <c r="G110" s="5"/>
      <c r="H110" s="83" t="s">
        <v>167</v>
      </c>
      <c r="I110" s="100">
        <v>-2.2370775559354566E-3</v>
      </c>
      <c r="J110" s="94"/>
      <c r="K110" s="9">
        <f t="shared" si="6"/>
        <v>-2.3555114410368876E-2</v>
      </c>
      <c r="L110" s="9">
        <f t="shared" si="7"/>
        <v>2.1245940065375981E-4</v>
      </c>
    </row>
    <row r="111" spans="2:12" x14ac:dyDescent="0.25">
      <c r="B111" s="83" t="s">
        <v>168</v>
      </c>
      <c r="C111" s="84">
        <v>3.6954345823514721E-2</v>
      </c>
      <c r="D111" s="85">
        <v>0.18864993195502761</v>
      </c>
      <c r="E111" s="86">
        <v>476561</v>
      </c>
      <c r="F111" s="87">
        <v>0</v>
      </c>
      <c r="G111" s="5"/>
      <c r="H111" s="83" t="s">
        <v>168</v>
      </c>
      <c r="I111" s="100">
        <v>5.0203913865717441E-3</v>
      </c>
      <c r="J111" s="94"/>
      <c r="K111" s="9">
        <f t="shared" si="6"/>
        <v>2.5628772070034802E-2</v>
      </c>
      <c r="L111" s="9">
        <f t="shared" si="7"/>
        <v>-9.8343676854860634E-4</v>
      </c>
    </row>
    <row r="112" spans="2:12" x14ac:dyDescent="0.25">
      <c r="B112" s="83" t="s">
        <v>169</v>
      </c>
      <c r="C112" s="84">
        <v>0.18959587544931292</v>
      </c>
      <c r="D112" s="85">
        <v>0.39198163461470692</v>
      </c>
      <c r="E112" s="86">
        <v>476561</v>
      </c>
      <c r="F112" s="87">
        <v>0</v>
      </c>
      <c r="G112" s="5"/>
      <c r="H112" s="83" t="s">
        <v>169</v>
      </c>
      <c r="I112" s="100">
        <v>-1.7325001385303976E-2</v>
      </c>
      <c r="J112" s="94"/>
      <c r="K112" s="9">
        <f t="shared" si="6"/>
        <v>-3.581864898925019E-2</v>
      </c>
      <c r="L112" s="9">
        <f t="shared" si="7"/>
        <v>8.3798538368665305E-3</v>
      </c>
    </row>
    <row r="113" spans="2:12" x14ac:dyDescent="0.25">
      <c r="B113" s="83" t="s">
        <v>170</v>
      </c>
      <c r="C113" s="84">
        <v>3.1330721565549842E-2</v>
      </c>
      <c r="D113" s="85">
        <v>0.17421013499632887</v>
      </c>
      <c r="E113" s="86">
        <v>476561</v>
      </c>
      <c r="F113" s="87">
        <v>0</v>
      </c>
      <c r="G113" s="5"/>
      <c r="H113" s="83" t="s">
        <v>170</v>
      </c>
      <c r="I113" s="100">
        <v>3.1710840034332283E-3</v>
      </c>
      <c r="J113" s="94"/>
      <c r="K113" s="9">
        <f t="shared" si="6"/>
        <v>1.7632336106767975E-2</v>
      </c>
      <c r="L113" s="9">
        <f t="shared" si="7"/>
        <v>-5.7030177936908907E-4</v>
      </c>
    </row>
    <row r="114" spans="2:12" x14ac:dyDescent="0.25">
      <c r="B114" s="83" t="s">
        <v>171</v>
      </c>
      <c r="C114" s="84">
        <v>2.716336418632662E-2</v>
      </c>
      <c r="D114" s="85">
        <v>0.16255943923058286</v>
      </c>
      <c r="E114" s="86">
        <v>476561</v>
      </c>
      <c r="F114" s="87">
        <v>0</v>
      </c>
      <c r="G114" s="5"/>
      <c r="H114" s="83" t="s">
        <v>171</v>
      </c>
      <c r="I114" s="100">
        <v>2.7680298488058524E-3</v>
      </c>
      <c r="J114" s="94"/>
      <c r="K114" s="9">
        <f t="shared" si="6"/>
        <v>1.656526904060274E-2</v>
      </c>
      <c r="L114" s="9">
        <f t="shared" si="7"/>
        <v>-4.6253237103681161E-4</v>
      </c>
    </row>
    <row r="115" spans="2:12" x14ac:dyDescent="0.25">
      <c r="B115" s="83" t="s">
        <v>172</v>
      </c>
      <c r="C115" s="84">
        <v>6.2906952100570554E-2</v>
      </c>
      <c r="D115" s="85">
        <v>0.24279578080415543</v>
      </c>
      <c r="E115" s="86">
        <v>476561</v>
      </c>
      <c r="F115" s="87">
        <v>0</v>
      </c>
      <c r="G115" s="5"/>
      <c r="H115" s="83" t="s">
        <v>172</v>
      </c>
      <c r="I115" s="100">
        <v>-1.4426504934312214E-2</v>
      </c>
      <c r="J115" s="94"/>
      <c r="K115" s="9">
        <f t="shared" si="6"/>
        <v>-5.5680446483275199E-2</v>
      </c>
      <c r="L115" s="9">
        <f t="shared" si="7"/>
        <v>3.7378221807464417E-3</v>
      </c>
    </row>
    <row r="116" spans="2:12" x14ac:dyDescent="0.25">
      <c r="B116" s="83" t="s">
        <v>173</v>
      </c>
      <c r="C116" s="84">
        <v>0.35455482089386248</v>
      </c>
      <c r="D116" s="85">
        <v>0.47837869944021821</v>
      </c>
      <c r="E116" s="86">
        <v>476561</v>
      </c>
      <c r="F116" s="87">
        <v>0</v>
      </c>
      <c r="G116" s="5"/>
      <c r="H116" s="83" t="s">
        <v>173</v>
      </c>
      <c r="I116" s="100">
        <v>6.2015492444170359E-2</v>
      </c>
      <c r="J116" s="94"/>
      <c r="K116" s="9">
        <f t="shared" si="6"/>
        <v>8.3673459279900483E-2</v>
      </c>
      <c r="L116" s="9">
        <f t="shared" si="7"/>
        <v>-4.5963358824121885E-2</v>
      </c>
    </row>
    <row r="117" spans="2:12" x14ac:dyDescent="0.25">
      <c r="B117" s="83" t="s">
        <v>174</v>
      </c>
      <c r="C117" s="84">
        <v>4.4015351654877341E-2</v>
      </c>
      <c r="D117" s="85">
        <v>0.20512944393445529</v>
      </c>
      <c r="E117" s="86">
        <v>476561</v>
      </c>
      <c r="F117" s="87">
        <v>0</v>
      </c>
      <c r="G117" s="5"/>
      <c r="H117" s="83" t="s">
        <v>174</v>
      </c>
      <c r="I117" s="100">
        <v>-1.7653633132396991E-2</v>
      </c>
      <c r="J117" s="94"/>
      <c r="K117" s="9">
        <f t="shared" si="6"/>
        <v>-8.2272939166553288E-2</v>
      </c>
      <c r="L117" s="9">
        <f t="shared" si="7"/>
        <v>3.7880026163232368E-3</v>
      </c>
    </row>
    <row r="118" spans="2:12" x14ac:dyDescent="0.25">
      <c r="B118" s="83" t="s">
        <v>175</v>
      </c>
      <c r="C118" s="84">
        <v>6.0445567304080697E-2</v>
      </c>
      <c r="D118" s="85">
        <v>0.23831076322290531</v>
      </c>
      <c r="E118" s="86">
        <v>476561</v>
      </c>
      <c r="F118" s="87">
        <v>0</v>
      </c>
      <c r="G118" s="5"/>
      <c r="H118" s="83" t="s">
        <v>175</v>
      </c>
      <c r="I118" s="100">
        <v>-2.1552585721596643E-2</v>
      </c>
      <c r="J118" s="94"/>
      <c r="K118" s="9">
        <f t="shared" si="6"/>
        <v>-8.4972357844551552E-2</v>
      </c>
      <c r="L118" s="9">
        <f t="shared" si="7"/>
        <v>5.4666363079589322E-3</v>
      </c>
    </row>
    <row r="119" spans="2:12" x14ac:dyDescent="0.25">
      <c r="B119" s="83" t="s">
        <v>176</v>
      </c>
      <c r="C119" s="84">
        <v>4.4015351654877341E-2</v>
      </c>
      <c r="D119" s="85">
        <v>0.20512944393445734</v>
      </c>
      <c r="E119" s="86">
        <v>476561</v>
      </c>
      <c r="F119" s="87">
        <v>0</v>
      </c>
      <c r="G119" s="5"/>
      <c r="H119" s="83" t="s">
        <v>176</v>
      </c>
      <c r="I119" s="100">
        <v>-2.9584091439508286E-3</v>
      </c>
      <c r="J119" s="94"/>
      <c r="K119" s="9">
        <f t="shared" si="6"/>
        <v>-1.3787361145699242E-2</v>
      </c>
      <c r="L119" s="9">
        <f t="shared" si="7"/>
        <v>6.3479633304912872E-4</v>
      </c>
    </row>
    <row r="120" spans="2:12" x14ac:dyDescent="0.25">
      <c r="B120" s="83" t="s">
        <v>177</v>
      </c>
      <c r="C120" s="84">
        <v>2.0757048940219618E-2</v>
      </c>
      <c r="D120" s="85">
        <v>0.14257011086276913</v>
      </c>
      <c r="E120" s="86">
        <v>476561</v>
      </c>
      <c r="F120" s="87">
        <v>0</v>
      </c>
      <c r="G120" s="5"/>
      <c r="H120" s="83" t="s">
        <v>177</v>
      </c>
      <c r="I120" s="100">
        <v>-5.0195975301239272E-3</v>
      </c>
      <c r="J120" s="94"/>
      <c r="K120" s="9">
        <f t="shared" si="6"/>
        <v>-3.4477110726681442E-2</v>
      </c>
      <c r="L120" s="9">
        <f t="shared" si="7"/>
        <v>7.3081258731206233E-4</v>
      </c>
    </row>
    <row r="121" spans="2:12" x14ac:dyDescent="0.25">
      <c r="B121" s="83" t="s">
        <v>178</v>
      </c>
      <c r="C121" s="84">
        <v>1.1123444847564109E-2</v>
      </c>
      <c r="D121" s="85">
        <v>0.10487963054747622</v>
      </c>
      <c r="E121" s="86">
        <v>476561</v>
      </c>
      <c r="F121" s="87">
        <v>0</v>
      </c>
      <c r="G121" s="5"/>
      <c r="H121" s="83" t="s">
        <v>178</v>
      </c>
      <c r="I121" s="100">
        <v>-6.4351891951009901E-3</v>
      </c>
      <c r="J121" s="94"/>
      <c r="K121" s="9">
        <f t="shared" si="6"/>
        <v>-6.0675344581091056E-2</v>
      </c>
      <c r="L121" s="9">
        <f t="shared" si="7"/>
        <v>6.8251071939982953E-4</v>
      </c>
    </row>
    <row r="122" spans="2:12" x14ac:dyDescent="0.25">
      <c r="B122" s="83" t="s">
        <v>179</v>
      </c>
      <c r="C122" s="84">
        <v>3.8966680026271553E-3</v>
      </c>
      <c r="D122" s="85">
        <v>6.2301622177118793E-2</v>
      </c>
      <c r="E122" s="86">
        <v>476561</v>
      </c>
      <c r="F122" s="87">
        <v>0</v>
      </c>
      <c r="G122" s="5"/>
      <c r="H122" s="83" t="s">
        <v>179</v>
      </c>
      <c r="I122" s="100">
        <v>-5.1311315357582751E-3</v>
      </c>
      <c r="J122" s="94"/>
      <c r="K122" s="9">
        <f t="shared" si="6"/>
        <v>-8.2038589704053602E-2</v>
      </c>
      <c r="L122" s="9">
        <f t="shared" si="7"/>
        <v>3.2092769616524718E-4</v>
      </c>
    </row>
    <row r="123" spans="2:12" x14ac:dyDescent="0.25">
      <c r="B123" s="83" t="s">
        <v>180</v>
      </c>
      <c r="C123" s="84">
        <v>4.2867544763419592E-2</v>
      </c>
      <c r="D123" s="85">
        <v>0.20255864450917377</v>
      </c>
      <c r="E123" s="86">
        <v>476561</v>
      </c>
      <c r="F123" s="87">
        <v>0</v>
      </c>
      <c r="G123" s="5"/>
      <c r="H123" s="83" t="s">
        <v>180</v>
      </c>
      <c r="I123" s="100">
        <v>-1.9465574359246587E-2</v>
      </c>
      <c r="J123" s="94"/>
      <c r="K123" s="9">
        <f t="shared" ref="K123:K144" si="8">((1-C123)/D123)*I123</f>
        <v>-9.1978957620898361E-2</v>
      </c>
      <c r="L123" s="9">
        <f t="shared" ref="L123:L144" si="9">((0-C123)/D123)*I123</f>
        <v>4.1195051547300628E-3</v>
      </c>
    </row>
    <row r="124" spans="2:12" x14ac:dyDescent="0.25">
      <c r="B124" s="83" t="s">
        <v>181</v>
      </c>
      <c r="C124" s="84">
        <v>0.15224283984631556</v>
      </c>
      <c r="D124" s="85">
        <v>0.359256493870456</v>
      </c>
      <c r="E124" s="86">
        <v>476561</v>
      </c>
      <c r="F124" s="87">
        <v>0</v>
      </c>
      <c r="G124" s="5"/>
      <c r="H124" s="83" t="s">
        <v>181</v>
      </c>
      <c r="I124" s="100">
        <v>-5.3765226541906672E-2</v>
      </c>
      <c r="J124" s="94"/>
      <c r="K124" s="9">
        <f t="shared" si="8"/>
        <v>-0.12687274007807331</v>
      </c>
      <c r="L124" s="9">
        <f t="shared" si="9"/>
        <v>2.2784197122048207E-2</v>
      </c>
    </row>
    <row r="125" spans="2:12" x14ac:dyDescent="0.25">
      <c r="B125" s="83" t="s">
        <v>182</v>
      </c>
      <c r="C125" s="84">
        <v>6.2846099450017939E-3</v>
      </c>
      <c r="D125" s="85">
        <v>7.9026114211762019E-2</v>
      </c>
      <c r="E125" s="86">
        <v>476561</v>
      </c>
      <c r="F125" s="87">
        <v>0</v>
      </c>
      <c r="G125" s="5"/>
      <c r="H125" s="83" t="s">
        <v>182</v>
      </c>
      <c r="I125" s="100">
        <v>-1.1964721489135684E-2</v>
      </c>
      <c r="J125" s="94"/>
      <c r="K125" s="9">
        <f t="shared" si="8"/>
        <v>-0.15045062002689591</v>
      </c>
      <c r="L125" s="9">
        <f t="shared" si="9"/>
        <v>9.5150328989106734E-4</v>
      </c>
    </row>
    <row r="126" spans="2:12" x14ac:dyDescent="0.25">
      <c r="B126" s="83" t="s">
        <v>183</v>
      </c>
      <c r="C126" s="84">
        <v>4.9135367770337897E-2</v>
      </c>
      <c r="D126" s="85">
        <v>0.21615083030747248</v>
      </c>
      <c r="E126" s="86">
        <v>476561</v>
      </c>
      <c r="F126" s="87">
        <v>0</v>
      </c>
      <c r="G126" s="5"/>
      <c r="H126" s="83" t="s">
        <v>183</v>
      </c>
      <c r="I126" s="100">
        <v>-2.3444784006126762E-2</v>
      </c>
      <c r="J126" s="94"/>
      <c r="K126" s="9">
        <f t="shared" si="8"/>
        <v>-0.10313546281537883</v>
      </c>
      <c r="L126" s="9">
        <f t="shared" si="9"/>
        <v>5.3294640728352083E-3</v>
      </c>
    </row>
    <row r="127" spans="2:12" x14ac:dyDescent="0.25">
      <c r="B127" s="83" t="s">
        <v>184</v>
      </c>
      <c r="C127" s="84">
        <v>2.4271814101447662E-2</v>
      </c>
      <c r="D127" s="85">
        <v>0.15389198431615772</v>
      </c>
      <c r="E127" s="86">
        <v>476561</v>
      </c>
      <c r="F127" s="87">
        <v>0</v>
      </c>
      <c r="G127" s="5"/>
      <c r="H127" s="83" t="s">
        <v>184</v>
      </c>
      <c r="I127" s="100">
        <v>-9.3604232661897591E-3</v>
      </c>
      <c r="J127" s="94"/>
      <c r="K127" s="9">
        <f t="shared" si="8"/>
        <v>-5.9348307537568104E-2</v>
      </c>
      <c r="L127" s="9">
        <f t="shared" si="9"/>
        <v>1.4763241531870308E-3</v>
      </c>
    </row>
    <row r="128" spans="2:12" x14ac:dyDescent="0.25">
      <c r="B128" s="83" t="s">
        <v>185</v>
      </c>
      <c r="C128" s="84">
        <v>2.9356157973480838E-3</v>
      </c>
      <c r="D128" s="85">
        <v>5.4101793862755369E-2</v>
      </c>
      <c r="E128" s="86">
        <v>476561</v>
      </c>
      <c r="F128" s="87">
        <v>0</v>
      </c>
      <c r="G128" s="5"/>
      <c r="H128" s="83" t="s">
        <v>185</v>
      </c>
      <c r="I128" s="100">
        <v>6.9920670356580895E-5</v>
      </c>
      <c r="J128" s="94"/>
      <c r="K128" s="9">
        <f t="shared" si="8"/>
        <v>1.288597016006049E-3</v>
      </c>
      <c r="L128" s="9">
        <f t="shared" si="9"/>
        <v>-3.7939633754224096E-6</v>
      </c>
    </row>
    <row r="129" spans="2:12" x14ac:dyDescent="0.25">
      <c r="B129" s="83" t="s">
        <v>186</v>
      </c>
      <c r="C129" s="84">
        <v>1.43318483887687E-3</v>
      </c>
      <c r="D129" s="85">
        <v>3.7830329408277706E-2</v>
      </c>
      <c r="E129" s="86">
        <v>476561</v>
      </c>
      <c r="F129" s="87">
        <v>0</v>
      </c>
      <c r="G129" s="5"/>
      <c r="H129" s="83" t="s">
        <v>186</v>
      </c>
      <c r="I129" s="100">
        <v>6.6804383762307691E-4</v>
      </c>
      <c r="J129" s="94"/>
      <c r="K129" s="9">
        <f t="shared" si="8"/>
        <v>1.7633639932760521E-2</v>
      </c>
      <c r="L129" s="9">
        <f t="shared" si="9"/>
        <v>-2.5308537217680659E-5</v>
      </c>
    </row>
    <row r="130" spans="2:12" x14ac:dyDescent="0.25">
      <c r="B130" s="83" t="s">
        <v>187</v>
      </c>
      <c r="C130" s="84">
        <v>3.1679050530781988E-2</v>
      </c>
      <c r="D130" s="85">
        <v>0.17514437660634635</v>
      </c>
      <c r="E130" s="86">
        <v>476561</v>
      </c>
      <c r="F130" s="87">
        <v>0</v>
      </c>
      <c r="G130" s="5"/>
      <c r="H130" s="83" t="s">
        <v>187</v>
      </c>
      <c r="I130" s="100">
        <v>-4.8610683400735384E-3</v>
      </c>
      <c r="J130" s="94"/>
      <c r="K130" s="9">
        <f t="shared" si="8"/>
        <v>-2.6875395040940206E-2</v>
      </c>
      <c r="L130" s="9">
        <f t="shared" si="9"/>
        <v>8.7924050182262132E-4</v>
      </c>
    </row>
    <row r="131" spans="2:12" x14ac:dyDescent="0.25">
      <c r="B131" s="83" t="s">
        <v>188</v>
      </c>
      <c r="C131" s="84">
        <v>1.4856440203877363E-2</v>
      </c>
      <c r="D131" s="85">
        <v>0.12097833318218484</v>
      </c>
      <c r="E131" s="86">
        <v>476561</v>
      </c>
      <c r="F131" s="87">
        <v>0</v>
      </c>
      <c r="G131" s="5"/>
      <c r="H131" s="83" t="s">
        <v>188</v>
      </c>
      <c r="I131" s="100">
        <v>-5.9171323691008353E-3</v>
      </c>
      <c r="J131" s="94"/>
      <c r="K131" s="9">
        <f t="shared" si="8"/>
        <v>-4.818404000576252E-2</v>
      </c>
      <c r="L131" s="9">
        <f t="shared" si="9"/>
        <v>7.2663857161588781E-4</v>
      </c>
    </row>
    <row r="132" spans="2:12" x14ac:dyDescent="0.25">
      <c r="B132" s="83" t="s">
        <v>189</v>
      </c>
      <c r="C132" s="84">
        <v>0.41265021686625641</v>
      </c>
      <c r="D132" s="85">
        <v>0.49231140954568597</v>
      </c>
      <c r="E132" s="86">
        <v>476561</v>
      </c>
      <c r="F132" s="87">
        <v>0</v>
      </c>
      <c r="G132" s="5"/>
      <c r="H132" s="83" t="s">
        <v>189</v>
      </c>
      <c r="I132" s="100">
        <v>7.1041837533461411E-2</v>
      </c>
      <c r="J132" s="94"/>
      <c r="K132" s="9">
        <f t="shared" si="8"/>
        <v>8.4756126020331515E-2</v>
      </c>
      <c r="L132" s="9">
        <f t="shared" si="9"/>
        <v>-5.9546516892251239E-2</v>
      </c>
    </row>
    <row r="133" spans="2:12" x14ac:dyDescent="0.25">
      <c r="B133" s="83" t="s">
        <v>190</v>
      </c>
      <c r="C133" s="84">
        <v>4.3633448813478234E-2</v>
      </c>
      <c r="D133" s="85">
        <v>0.2042783848630807</v>
      </c>
      <c r="E133" s="86">
        <v>476561</v>
      </c>
      <c r="F133" s="87">
        <v>0</v>
      </c>
      <c r="G133" s="5"/>
      <c r="H133" s="83" t="s">
        <v>190</v>
      </c>
      <c r="I133" s="100">
        <v>8.7382143550508093E-3</v>
      </c>
      <c r="J133" s="94"/>
      <c r="K133" s="9">
        <f t="shared" si="8"/>
        <v>4.0909545725407052E-2</v>
      </c>
      <c r="L133" s="9">
        <f t="shared" si="9"/>
        <v>-1.8664648687028991E-3</v>
      </c>
    </row>
    <row r="134" spans="2:12" x14ac:dyDescent="0.25">
      <c r="B134" s="83" t="s">
        <v>191</v>
      </c>
      <c r="C134" s="84">
        <v>0.15513019319667368</v>
      </c>
      <c r="D134" s="85">
        <v>0.36202913056566893</v>
      </c>
      <c r="E134" s="86">
        <v>476561</v>
      </c>
      <c r="F134" s="87">
        <v>0</v>
      </c>
      <c r="G134" s="5"/>
      <c r="H134" s="83" t="s">
        <v>191</v>
      </c>
      <c r="I134" s="100">
        <v>-1.2883209686148553E-2</v>
      </c>
      <c r="J134" s="94"/>
      <c r="K134" s="9">
        <f t="shared" si="8"/>
        <v>-3.0065632733851766E-2</v>
      </c>
      <c r="L134" s="9">
        <f t="shared" si="9"/>
        <v>5.5204806433192767E-3</v>
      </c>
    </row>
    <row r="135" spans="2:12" x14ac:dyDescent="0.25">
      <c r="B135" s="83" t="s">
        <v>192</v>
      </c>
      <c r="C135" s="84">
        <v>3.2665283143186286E-2</v>
      </c>
      <c r="D135" s="85">
        <v>0.1777591874566834</v>
      </c>
      <c r="E135" s="86">
        <v>476561</v>
      </c>
      <c r="F135" s="87">
        <v>0</v>
      </c>
      <c r="G135" s="5"/>
      <c r="H135" s="83" t="s">
        <v>192</v>
      </c>
      <c r="I135" s="100">
        <v>9.4522715170050516E-3</v>
      </c>
      <c r="J135" s="94"/>
      <c r="K135" s="9">
        <f t="shared" si="8"/>
        <v>5.1437624813535497E-2</v>
      </c>
      <c r="L135" s="9">
        <f t="shared" si="9"/>
        <v>-1.7369629658353625E-3</v>
      </c>
    </row>
    <row r="136" spans="2:12" x14ac:dyDescent="0.25">
      <c r="B136" s="83" t="s">
        <v>193</v>
      </c>
      <c r="C136" s="84">
        <v>5.2522132528679448E-3</v>
      </c>
      <c r="D136" s="85">
        <v>7.2281660689448565E-2</v>
      </c>
      <c r="E136" s="86">
        <v>476561</v>
      </c>
      <c r="F136" s="87">
        <v>0</v>
      </c>
      <c r="G136" s="5"/>
      <c r="H136" s="83" t="s">
        <v>193</v>
      </c>
      <c r="I136" s="100">
        <v>-3.0462828799699142E-3</v>
      </c>
      <c r="J136" s="94"/>
      <c r="K136" s="9">
        <f t="shared" si="8"/>
        <v>-4.1923264127467705E-2</v>
      </c>
      <c r="L136" s="9">
        <f t="shared" si="9"/>
        <v>2.2135251406167955E-4</v>
      </c>
    </row>
    <row r="137" spans="2:12" x14ac:dyDescent="0.25">
      <c r="B137" s="83" t="s">
        <v>194</v>
      </c>
      <c r="C137" s="84">
        <v>1.7871793957121962E-2</v>
      </c>
      <c r="D137" s="85">
        <v>0.13248558325086041</v>
      </c>
      <c r="E137" s="86">
        <v>476561</v>
      </c>
      <c r="F137" s="87">
        <v>0</v>
      </c>
      <c r="G137" s="5"/>
      <c r="H137" s="83" t="s">
        <v>194</v>
      </c>
      <c r="I137" s="100">
        <v>-6.6164692219049187E-3</v>
      </c>
      <c r="J137" s="94"/>
      <c r="K137" s="9">
        <f t="shared" si="8"/>
        <v>-4.9048514470763693E-2</v>
      </c>
      <c r="L137" s="9">
        <f t="shared" si="9"/>
        <v>8.9253616700031276E-4</v>
      </c>
    </row>
    <row r="138" spans="2:12" x14ac:dyDescent="0.25">
      <c r="B138" s="83" t="s">
        <v>195</v>
      </c>
      <c r="C138" s="84">
        <v>3.1937149703815462E-3</v>
      </c>
      <c r="D138" s="85">
        <v>5.6422706734677877E-2</v>
      </c>
      <c r="E138" s="86">
        <v>476561</v>
      </c>
      <c r="F138" s="87">
        <v>0</v>
      </c>
      <c r="G138" s="5"/>
      <c r="H138" s="83" t="s">
        <v>195</v>
      </c>
      <c r="I138" s="100">
        <v>-1.9349787191741681E-3</v>
      </c>
      <c r="J138" s="94"/>
      <c r="K138" s="9">
        <f t="shared" si="8"/>
        <v>-3.4184800061814749E-2</v>
      </c>
      <c r="L138" s="9">
        <f t="shared" si="9"/>
        <v>1.095263035120949E-4</v>
      </c>
    </row>
    <row r="139" spans="2:12" x14ac:dyDescent="0.25">
      <c r="B139" s="83" t="s">
        <v>196</v>
      </c>
      <c r="C139" s="84">
        <v>0.47670287749102419</v>
      </c>
      <c r="D139" s="85">
        <v>0.49945747320148681</v>
      </c>
      <c r="E139" s="86">
        <v>476561</v>
      </c>
      <c r="F139" s="87">
        <v>0</v>
      </c>
      <c r="G139" s="5"/>
      <c r="H139" s="83" t="s">
        <v>196</v>
      </c>
      <c r="I139" s="100">
        <v>-4.7308769384544723E-3</v>
      </c>
      <c r="J139" s="94"/>
      <c r="K139" s="9">
        <f t="shared" si="8"/>
        <v>-4.9566868485689695E-3</v>
      </c>
      <c r="L139" s="9">
        <f t="shared" si="9"/>
        <v>4.5153446902322985E-3</v>
      </c>
    </row>
    <row r="140" spans="2:12" x14ac:dyDescent="0.25">
      <c r="B140" s="83" t="s">
        <v>197</v>
      </c>
      <c r="C140" s="84">
        <v>2.9545011026919955E-3</v>
      </c>
      <c r="D140" s="85">
        <v>5.4275023788577549E-2</v>
      </c>
      <c r="E140" s="86">
        <v>476561</v>
      </c>
      <c r="F140" s="87">
        <v>0</v>
      </c>
      <c r="G140" s="5"/>
      <c r="H140" s="83" t="s">
        <v>197</v>
      </c>
      <c r="I140" s="100">
        <v>6.0325535241295453E-4</v>
      </c>
      <c r="J140" s="94"/>
      <c r="K140" s="9">
        <f t="shared" si="8"/>
        <v>1.1081948782777478E-2</v>
      </c>
      <c r="L140" s="9">
        <f t="shared" si="9"/>
        <v>-3.2838651731443742E-5</v>
      </c>
    </row>
    <row r="141" spans="2:12" x14ac:dyDescent="0.25">
      <c r="B141" s="83" t="s">
        <v>198</v>
      </c>
      <c r="C141" s="84">
        <v>5.5879520145374877E-3</v>
      </c>
      <c r="D141" s="85">
        <v>7.4543534038162523E-2</v>
      </c>
      <c r="E141" s="86">
        <v>476561</v>
      </c>
      <c r="F141" s="87">
        <v>0</v>
      </c>
      <c r="G141" s="5"/>
      <c r="H141" s="83" t="s">
        <v>198</v>
      </c>
      <c r="I141" s="100">
        <v>-3.4876834799960158E-4</v>
      </c>
      <c r="J141" s="94"/>
      <c r="K141" s="9">
        <f t="shared" si="8"/>
        <v>-4.6525758629747315E-3</v>
      </c>
      <c r="L141" s="9">
        <f t="shared" si="9"/>
        <v>2.6144464680377865E-5</v>
      </c>
    </row>
    <row r="142" spans="2:12" x14ac:dyDescent="0.25">
      <c r="B142" s="83" t="s">
        <v>199</v>
      </c>
      <c r="C142" s="84">
        <v>0.20003735093723574</v>
      </c>
      <c r="D142" s="85">
        <v>0.40002843018182677</v>
      </c>
      <c r="E142" s="86">
        <v>476561</v>
      </c>
      <c r="F142" s="87">
        <v>0</v>
      </c>
      <c r="G142" s="5"/>
      <c r="H142" s="83" t="s">
        <v>199</v>
      </c>
      <c r="I142" s="100">
        <v>-3.0818925097098406E-2</v>
      </c>
      <c r="J142" s="94"/>
      <c r="K142" s="9">
        <f t="shared" si="8"/>
        <v>-6.1630591982513985E-2</v>
      </c>
      <c r="L142" s="9">
        <f t="shared" si="9"/>
        <v>1.5411244976649483E-2</v>
      </c>
    </row>
    <row r="143" spans="2:12" x14ac:dyDescent="0.25">
      <c r="B143" s="83" t="s">
        <v>200</v>
      </c>
      <c r="C143" s="84">
        <v>6.4042168788465692E-2</v>
      </c>
      <c r="D143" s="85">
        <v>0.24482829735009631</v>
      </c>
      <c r="E143" s="86">
        <v>476561</v>
      </c>
      <c r="F143" s="87">
        <v>0</v>
      </c>
      <c r="G143" s="5"/>
      <c r="H143" s="83" t="s">
        <v>200</v>
      </c>
      <c r="I143" s="100">
        <v>-1.5898121870230209E-2</v>
      </c>
      <c r="J143" s="94"/>
      <c r="K143" s="9">
        <f t="shared" si="8"/>
        <v>-6.0777172520705254E-2</v>
      </c>
      <c r="L143" s="9">
        <f t="shared" si="9"/>
        <v>4.1586295998168868E-3</v>
      </c>
    </row>
    <row r="144" spans="2:12" x14ac:dyDescent="0.25">
      <c r="B144" s="83" t="s">
        <v>201</v>
      </c>
      <c r="C144" s="84">
        <v>0.21805603060258813</v>
      </c>
      <c r="D144" s="85">
        <v>0.41292609012842008</v>
      </c>
      <c r="E144" s="86">
        <v>476561</v>
      </c>
      <c r="F144" s="87">
        <v>0</v>
      </c>
      <c r="G144" s="5"/>
      <c r="H144" s="83" t="s">
        <v>201</v>
      </c>
      <c r="I144" s="100">
        <v>-2.7874987125179579E-2</v>
      </c>
      <c r="J144" s="94"/>
      <c r="K144" s="9">
        <f t="shared" si="8"/>
        <v>-5.2785906729182215E-2</v>
      </c>
      <c r="L144" s="9">
        <f t="shared" si="9"/>
        <v>1.4720089601808772E-2</v>
      </c>
    </row>
    <row r="145" spans="2:13" x14ac:dyDescent="0.25">
      <c r="B145" s="83" t="s">
        <v>202</v>
      </c>
      <c r="C145" s="84">
        <v>0.95771999806950214</v>
      </c>
      <c r="D145" s="85">
        <v>0.20122745422870841</v>
      </c>
      <c r="E145" s="86">
        <v>476561</v>
      </c>
      <c r="F145" s="87">
        <v>0</v>
      </c>
      <c r="G145" s="5"/>
      <c r="H145" s="83" t="s">
        <v>202</v>
      </c>
      <c r="I145" s="100">
        <v>1.3282155259494421E-2</v>
      </c>
      <c r="J145" s="94"/>
      <c r="K145" s="9">
        <f t="shared" ref="K145:K148" si="10">((1-C145)/D145)*I145</f>
        <v>2.7907203426344356E-3</v>
      </c>
      <c r="L145" s="9">
        <f t="shared" ref="L145:L148" si="11">((0-C145)/D145)*I145</f>
        <v>-6.3214961190256033E-2</v>
      </c>
    </row>
    <row r="146" spans="2:13" ht="15" customHeight="1" x14ac:dyDescent="0.25">
      <c r="B146" s="83" t="s">
        <v>203</v>
      </c>
      <c r="C146" s="84">
        <v>1.4919391221690399E-3</v>
      </c>
      <c r="D146" s="85">
        <v>3.859684398751867E-2</v>
      </c>
      <c r="E146" s="86">
        <v>476561</v>
      </c>
      <c r="F146" s="87">
        <v>0</v>
      </c>
      <c r="G146" s="5"/>
      <c r="H146" s="83" t="s">
        <v>203</v>
      </c>
      <c r="I146" s="100">
        <v>4.9600153317622591E-3</v>
      </c>
      <c r="J146" s="94"/>
      <c r="K146" s="9">
        <f t="shared" si="10"/>
        <v>0.12831658703607493</v>
      </c>
      <c r="L146" s="9">
        <f t="shared" si="11"/>
        <v>-1.9172658060869865E-4</v>
      </c>
    </row>
    <row r="147" spans="2:13" x14ac:dyDescent="0.3">
      <c r="B147" s="83" t="s">
        <v>204</v>
      </c>
      <c r="C147" s="84">
        <v>0.79319121791334168</v>
      </c>
      <c r="D147" s="85">
        <v>0.40501759709066004</v>
      </c>
      <c r="E147" s="86">
        <v>476561</v>
      </c>
      <c r="F147" s="87">
        <v>0</v>
      </c>
      <c r="H147" s="83" t="s">
        <v>204</v>
      </c>
      <c r="I147" s="100">
        <v>6.4130824348021575E-3</v>
      </c>
      <c r="J147" s="101"/>
      <c r="K147" s="9">
        <f t="shared" si="10"/>
        <v>3.274627515667912E-3</v>
      </c>
      <c r="L147" s="9">
        <f t="shared" si="11"/>
        <v>-1.2559455943591362E-2</v>
      </c>
    </row>
    <row r="148" spans="2:13" x14ac:dyDescent="0.3">
      <c r="B148" s="83" t="s">
        <v>47</v>
      </c>
      <c r="C148" s="84">
        <v>0.59617971256565272</v>
      </c>
      <c r="D148" s="85">
        <v>0.49066278447895556</v>
      </c>
      <c r="E148" s="86">
        <v>476561</v>
      </c>
      <c r="F148" s="87">
        <v>0</v>
      </c>
      <c r="H148" s="83" t="s">
        <v>47</v>
      </c>
      <c r="I148" s="100">
        <v>8.6222446638734591E-3</v>
      </c>
      <c r="J148" s="101"/>
      <c r="K148" s="9">
        <f t="shared" si="10"/>
        <v>7.096191984872215E-3</v>
      </c>
      <c r="L148" s="9">
        <f t="shared" si="11"/>
        <v>-1.0476456556283377E-2</v>
      </c>
    </row>
    <row r="149" spans="2:13" ht="15" thickBot="1" x14ac:dyDescent="0.35">
      <c r="B149" s="88" t="s">
        <v>48</v>
      </c>
      <c r="C149" s="89">
        <v>2.4497703337033454</v>
      </c>
      <c r="D149" s="90">
        <v>1.5755709382975527</v>
      </c>
      <c r="E149" s="91">
        <v>476561</v>
      </c>
      <c r="F149" s="92">
        <v>0</v>
      </c>
      <c r="H149" s="88" t="s">
        <v>48</v>
      </c>
      <c r="I149" s="102">
        <v>-2.8125147943949585E-2</v>
      </c>
      <c r="J149" s="101"/>
      <c r="M149" s="2" t="str">
        <f>"((memsleep-"&amp;C149&amp;")/"&amp;D149&amp;")*("&amp;I149&amp;")"</f>
        <v>((memsleep-2.44977033370335)/1.57557093829755)*(-0.0281251479439496)</v>
      </c>
    </row>
    <row r="150" spans="2:13" ht="25.8" customHeight="1" thickTop="1" x14ac:dyDescent="0.3">
      <c r="B150" s="93" t="s">
        <v>46</v>
      </c>
      <c r="C150" s="93"/>
      <c r="D150" s="93"/>
      <c r="E150" s="93"/>
      <c r="F150" s="93"/>
      <c r="H150" s="93" t="s">
        <v>7</v>
      </c>
      <c r="I150" s="93"/>
      <c r="J150" s="101"/>
    </row>
  </sheetData>
  <mergeCells count="7">
    <mergeCell ref="B150:F150"/>
    <mergeCell ref="H4:I4"/>
    <mergeCell ref="H5:H6"/>
    <mergeCell ref="H150:I150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26"/>
  <sheetViews>
    <sheetView zoomScaleNormal="100" workbookViewId="0"/>
  </sheetViews>
  <sheetFormatPr defaultRowHeight="14.4" x14ac:dyDescent="0.3"/>
  <cols>
    <col min="1" max="1" width="60.6640625" customWidth="1"/>
    <col min="2" max="2" width="9.109375" customWidth="1"/>
    <col min="3" max="3" width="9.88671875" customWidth="1"/>
    <col min="4" max="4" width="11.109375" customWidth="1"/>
    <col min="5" max="5" width="14.33203125" customWidth="1"/>
    <col min="7" max="7" width="13" customWidth="1"/>
  </cols>
  <sheetData>
    <row r="1" spans="1:10" x14ac:dyDescent="0.3">
      <c r="A1" t="s">
        <v>12</v>
      </c>
      <c r="E1" s="2" t="s">
        <v>63</v>
      </c>
    </row>
    <row r="3" spans="1:10" x14ac:dyDescent="0.3">
      <c r="B3" t="s">
        <v>61</v>
      </c>
    </row>
    <row r="5" spans="1:10" ht="15" customHeight="1" thickBot="1" x14ac:dyDescent="0.35">
      <c r="C5" s="103" t="s">
        <v>21</v>
      </c>
      <c r="D5" s="103"/>
      <c r="E5" s="103"/>
      <c r="F5" s="103"/>
      <c r="G5" s="103"/>
      <c r="H5" s="103"/>
      <c r="I5" s="103"/>
      <c r="J5" s="6"/>
    </row>
    <row r="6" spans="1:10" ht="24.6" thickTop="1" x14ac:dyDescent="0.3">
      <c r="C6" s="104" t="s">
        <v>13</v>
      </c>
      <c r="D6" s="105"/>
      <c r="E6" s="106" t="s">
        <v>14</v>
      </c>
      <c r="F6" s="107"/>
      <c r="G6" s="108" t="s">
        <v>15</v>
      </c>
      <c r="H6" s="107" t="s">
        <v>16</v>
      </c>
      <c r="I6" s="109" t="s">
        <v>17</v>
      </c>
      <c r="J6" s="6"/>
    </row>
    <row r="7" spans="1:10" ht="15" thickBot="1" x14ac:dyDescent="0.35">
      <c r="C7" s="110"/>
      <c r="D7" s="111"/>
      <c r="E7" s="112" t="s">
        <v>18</v>
      </c>
      <c r="F7" s="113" t="s">
        <v>19</v>
      </c>
      <c r="G7" s="113" t="s">
        <v>20</v>
      </c>
      <c r="H7" s="114"/>
      <c r="I7" s="115"/>
      <c r="J7" s="6"/>
    </row>
    <row r="8" spans="1:10" ht="15" thickTop="1" x14ac:dyDescent="0.3">
      <c r="C8" s="116" t="s">
        <v>5</v>
      </c>
      <c r="D8" s="117" t="s">
        <v>57</v>
      </c>
      <c r="E8" s="118">
        <v>0.81562947345742853</v>
      </c>
      <c r="F8" s="119">
        <v>2.0674664721153879E-4</v>
      </c>
      <c r="G8" s="120"/>
      <c r="H8" s="121">
        <v>3945.0674748930451</v>
      </c>
      <c r="I8" s="122">
        <v>0</v>
      </c>
      <c r="J8" s="6"/>
    </row>
    <row r="9" spans="1:10" ht="34.799999999999997" thickBot="1" x14ac:dyDescent="0.35">
      <c r="C9" s="123"/>
      <c r="D9" s="124" t="s">
        <v>59</v>
      </c>
      <c r="E9" s="125">
        <v>0.7742213995135282</v>
      </c>
      <c r="F9" s="126">
        <v>2.0674729274106781E-4</v>
      </c>
      <c r="G9" s="126">
        <v>0.99433880474545155</v>
      </c>
      <c r="H9" s="127">
        <v>3744.7716448851888</v>
      </c>
      <c r="I9" s="128">
        <v>0</v>
      </c>
      <c r="J9" s="6"/>
    </row>
    <row r="10" spans="1:10" ht="15" customHeight="1" thickTop="1" x14ac:dyDescent="0.3">
      <c r="C10" s="129" t="s">
        <v>42</v>
      </c>
      <c r="D10" s="129"/>
      <c r="E10" s="129"/>
      <c r="F10" s="129"/>
      <c r="G10" s="129"/>
      <c r="H10" s="129"/>
      <c r="I10" s="129"/>
      <c r="J10" s="6"/>
    </row>
    <row r="12" spans="1:10" x14ac:dyDescent="0.3">
      <c r="D12" t="str">
        <f>"Combined Score="&amp;E8&amp;" + "&amp;E9&amp;" * Urban Score"</f>
        <v>Combined Score=0.815629473457429 + 0.774221399513528 * Urban Score</v>
      </c>
    </row>
    <row r="14" spans="1:10" x14ac:dyDescent="0.3">
      <c r="B14" t="s">
        <v>11</v>
      </c>
    </row>
    <row r="16" spans="1:10" ht="15" customHeight="1" thickBot="1" x14ac:dyDescent="0.35">
      <c r="C16" s="103" t="s">
        <v>21</v>
      </c>
      <c r="D16" s="103"/>
      <c r="E16" s="103"/>
      <c r="F16" s="103"/>
      <c r="G16" s="103"/>
      <c r="H16" s="103"/>
      <c r="I16" s="103"/>
      <c r="J16" s="6"/>
    </row>
    <row r="17" spans="2:10" ht="24.6" thickTop="1" x14ac:dyDescent="0.3">
      <c r="C17" s="104" t="s">
        <v>13</v>
      </c>
      <c r="D17" s="105"/>
      <c r="E17" s="106" t="s">
        <v>14</v>
      </c>
      <c r="F17" s="107"/>
      <c r="G17" s="108" t="s">
        <v>15</v>
      </c>
      <c r="H17" s="107" t="s">
        <v>16</v>
      </c>
      <c r="I17" s="109" t="s">
        <v>17</v>
      </c>
      <c r="J17" s="6"/>
    </row>
    <row r="18" spans="2:10" ht="15" thickBot="1" x14ac:dyDescent="0.35">
      <c r="C18" s="110"/>
      <c r="D18" s="111"/>
      <c r="E18" s="112" t="s">
        <v>18</v>
      </c>
      <c r="F18" s="113" t="s">
        <v>19</v>
      </c>
      <c r="G18" s="113" t="s">
        <v>20</v>
      </c>
      <c r="H18" s="114"/>
      <c r="I18" s="115"/>
      <c r="J18" s="6"/>
    </row>
    <row r="19" spans="2:10" ht="15" thickTop="1" x14ac:dyDescent="0.3">
      <c r="C19" s="116" t="s">
        <v>5</v>
      </c>
      <c r="D19" s="117" t="s">
        <v>57</v>
      </c>
      <c r="E19" s="118">
        <v>-0.27407461504514752</v>
      </c>
      <c r="F19" s="119">
        <v>1.0462935397390129E-4</v>
      </c>
      <c r="G19" s="120"/>
      <c r="H19" s="121">
        <v>-2619.4810981391761</v>
      </c>
      <c r="I19" s="122">
        <v>0</v>
      </c>
      <c r="J19" s="6"/>
    </row>
    <row r="20" spans="2:10" ht="34.799999999999997" thickBot="1" x14ac:dyDescent="0.35">
      <c r="C20" s="123"/>
      <c r="D20" s="124" t="s">
        <v>58</v>
      </c>
      <c r="E20" s="125">
        <v>0.91018141181100221</v>
      </c>
      <c r="F20" s="126">
        <v>1.0462946374948116E-4</v>
      </c>
      <c r="G20" s="126">
        <v>0.99686604019251801</v>
      </c>
      <c r="H20" s="127">
        <v>8699.092771709973</v>
      </c>
      <c r="I20" s="128">
        <v>0</v>
      </c>
      <c r="J20" s="6"/>
    </row>
    <row r="21" spans="2:10" ht="15" customHeight="1" thickTop="1" x14ac:dyDescent="0.3">
      <c r="C21" s="129" t="s">
        <v>42</v>
      </c>
      <c r="D21" s="129"/>
      <c r="E21" s="129"/>
      <c r="F21" s="129"/>
      <c r="G21" s="129"/>
      <c r="H21" s="129"/>
      <c r="I21" s="129"/>
      <c r="J21" s="6"/>
    </row>
    <row r="23" spans="2:10" x14ac:dyDescent="0.3">
      <c r="D23" t="str">
        <f>"Combined Score="&amp;E19&amp;" + "&amp;E20&amp;" * Rural Score"</f>
        <v>Combined Score=-0.274074615045148 + 0.910181411811002 * Rural Score</v>
      </c>
    </row>
    <row r="26" spans="2:10" x14ac:dyDescent="0.3">
      <c r="B26" t="s">
        <v>22</v>
      </c>
    </row>
    <row r="28" spans="2:10" x14ac:dyDescent="0.3">
      <c r="C28" s="103" t="s">
        <v>23</v>
      </c>
      <c r="D28" s="103"/>
      <c r="E28" s="103"/>
      <c r="F28" s="6"/>
    </row>
    <row r="29" spans="2:10" ht="15" thickBot="1" x14ac:dyDescent="0.35">
      <c r="C29" s="130" t="s">
        <v>43</v>
      </c>
      <c r="D29" s="131"/>
      <c r="E29" s="131"/>
      <c r="F29" s="6"/>
    </row>
    <row r="30" spans="2:10" ht="15" thickTop="1" x14ac:dyDescent="0.3">
      <c r="C30" s="132" t="s">
        <v>24</v>
      </c>
      <c r="D30" s="117" t="s">
        <v>25</v>
      </c>
      <c r="E30" s="133">
        <v>636698.99901300936</v>
      </c>
      <c r="F30" s="6"/>
    </row>
    <row r="31" spans="2:10" x14ac:dyDescent="0.3">
      <c r="C31" s="134"/>
      <c r="D31" s="135" t="s">
        <v>26</v>
      </c>
      <c r="E31" s="136">
        <v>0</v>
      </c>
      <c r="F31" s="6"/>
    </row>
    <row r="32" spans="2:10" x14ac:dyDescent="0.3">
      <c r="C32" s="134" t="s">
        <v>1</v>
      </c>
      <c r="D32" s="137"/>
      <c r="E32" s="138">
        <v>0.11176746131001906</v>
      </c>
      <c r="F32" s="6"/>
    </row>
    <row r="33" spans="3:6" ht="14.4" customHeight="1" x14ac:dyDescent="0.3">
      <c r="C33" s="134" t="s">
        <v>44</v>
      </c>
      <c r="D33" s="137"/>
      <c r="E33" s="139">
        <v>1.2661675789595278E-3</v>
      </c>
      <c r="F33" s="6"/>
    </row>
    <row r="34" spans="3:6" x14ac:dyDescent="0.3">
      <c r="C34" s="134" t="s">
        <v>27</v>
      </c>
      <c r="D34" s="137"/>
      <c r="E34" s="138">
        <v>0.16852811918009145</v>
      </c>
      <c r="F34" s="6"/>
    </row>
    <row r="35" spans="3:6" x14ac:dyDescent="0.3">
      <c r="C35" s="134" t="s">
        <v>28</v>
      </c>
      <c r="D35" s="137"/>
      <c r="E35" s="140">
        <v>1.9125553548032188</v>
      </c>
      <c r="F35" s="6"/>
    </row>
    <row r="36" spans="3:6" ht="14.4" customHeight="1" x14ac:dyDescent="0.3">
      <c r="C36" s="134" t="s">
        <v>29</v>
      </c>
      <c r="D36" s="137"/>
      <c r="E36" s="141">
        <v>1.0103184232939533</v>
      </c>
      <c r="F36" s="6"/>
    </row>
    <row r="37" spans="3:6" x14ac:dyDescent="0.3">
      <c r="C37" s="134" t="s">
        <v>30</v>
      </c>
      <c r="D37" s="137"/>
      <c r="E37" s="142">
        <v>-0.14972039637919307</v>
      </c>
      <c r="F37" s="6"/>
    </row>
    <row r="38" spans="3:6" ht="14.4" customHeight="1" x14ac:dyDescent="0.3">
      <c r="C38" s="134" t="s">
        <v>31</v>
      </c>
      <c r="D38" s="137"/>
      <c r="E38" s="142">
        <v>3.0697818817195114E-3</v>
      </c>
      <c r="F38" s="6"/>
    </row>
    <row r="39" spans="3:6" x14ac:dyDescent="0.3">
      <c r="C39" s="134" t="s">
        <v>32</v>
      </c>
      <c r="D39" s="137"/>
      <c r="E39" s="142">
        <v>-0.90977755364824819</v>
      </c>
      <c r="F39" s="6"/>
    </row>
    <row r="40" spans="3:6" ht="14.4" customHeight="1" x14ac:dyDescent="0.3">
      <c r="C40" s="134" t="s">
        <v>33</v>
      </c>
      <c r="D40" s="137"/>
      <c r="E40" s="142">
        <v>6.1395541207635825E-3</v>
      </c>
      <c r="F40" s="6"/>
    </row>
    <row r="41" spans="3:6" x14ac:dyDescent="0.3">
      <c r="C41" s="134" t="s">
        <v>34</v>
      </c>
      <c r="D41" s="137"/>
      <c r="E41" s="140">
        <v>-2.6545028274133617</v>
      </c>
      <c r="F41" s="6"/>
    </row>
    <row r="42" spans="3:6" x14ac:dyDescent="0.3">
      <c r="C42" s="134" t="s">
        <v>35</v>
      </c>
      <c r="D42" s="137"/>
      <c r="E42" s="140">
        <v>2.6264964144562404</v>
      </c>
      <c r="F42" s="6"/>
    </row>
    <row r="43" spans="3:6" x14ac:dyDescent="0.3">
      <c r="C43" s="134" t="s">
        <v>36</v>
      </c>
      <c r="D43" s="143" t="s">
        <v>37</v>
      </c>
      <c r="E43" s="138">
        <v>-0.87649166830187741</v>
      </c>
      <c r="F43" s="6"/>
    </row>
    <row r="44" spans="3:6" x14ac:dyDescent="0.3">
      <c r="C44" s="134"/>
      <c r="D44" s="143" t="s">
        <v>38</v>
      </c>
      <c r="E44" s="138">
        <v>-0.15380898647280214</v>
      </c>
      <c r="F44" s="6"/>
    </row>
    <row r="45" spans="3:6" x14ac:dyDescent="0.3">
      <c r="C45" s="134"/>
      <c r="D45" s="143" t="s">
        <v>39</v>
      </c>
      <c r="E45" s="138">
        <v>0.47215436918926823</v>
      </c>
      <c r="F45" s="6"/>
    </row>
    <row r="46" spans="3:6" ht="15" thickBot="1" x14ac:dyDescent="0.35">
      <c r="C46" s="123"/>
      <c r="D46" s="144" t="s">
        <v>40</v>
      </c>
      <c r="E46" s="145">
        <v>1.0921302407208928</v>
      </c>
      <c r="F46" s="6"/>
    </row>
    <row r="47" spans="3:6" ht="15" thickTop="1" x14ac:dyDescent="0.3">
      <c r="C47" s="11" t="s">
        <v>60</v>
      </c>
      <c r="D47" s="11"/>
      <c r="E47" s="11"/>
      <c r="F47" s="6"/>
    </row>
    <row r="49" spans="2:2" x14ac:dyDescent="0.3">
      <c r="B49" t="s">
        <v>62</v>
      </c>
    </row>
    <row r="81" spans="1:17" ht="15" thickBot="1" x14ac:dyDescent="0.35"/>
    <row r="82" spans="1:17" ht="15" customHeight="1" thickTop="1" x14ac:dyDescent="0.3">
      <c r="A82" s="146" t="s">
        <v>45</v>
      </c>
      <c r="B82" s="106" t="s">
        <v>49</v>
      </c>
      <c r="C82" s="107"/>
      <c r="D82" s="107"/>
      <c r="E82" s="107"/>
      <c r="F82" s="107"/>
      <c r="G82" s="107" t="s">
        <v>50</v>
      </c>
      <c r="H82" s="107"/>
      <c r="I82" s="107"/>
      <c r="J82" s="107"/>
      <c r="K82" s="107"/>
      <c r="L82" s="107" t="s">
        <v>51</v>
      </c>
      <c r="M82" s="107"/>
      <c r="N82" s="107"/>
      <c r="O82" s="107"/>
      <c r="P82" s="109"/>
      <c r="Q82" s="131"/>
    </row>
    <row r="83" spans="1:17" ht="15" thickBot="1" x14ac:dyDescent="0.35">
      <c r="A83" s="147"/>
      <c r="B83" s="112" t="s">
        <v>52</v>
      </c>
      <c r="C83" s="113" t="s">
        <v>53</v>
      </c>
      <c r="D83" s="113" t="s">
        <v>54</v>
      </c>
      <c r="E83" s="113" t="s">
        <v>55</v>
      </c>
      <c r="F83" s="113" t="s">
        <v>56</v>
      </c>
      <c r="G83" s="113" t="s">
        <v>52</v>
      </c>
      <c r="H83" s="113" t="s">
        <v>53</v>
      </c>
      <c r="I83" s="113" t="s">
        <v>54</v>
      </c>
      <c r="J83" s="113" t="s">
        <v>55</v>
      </c>
      <c r="K83" s="113" t="s">
        <v>56</v>
      </c>
      <c r="L83" s="113" t="s">
        <v>52</v>
      </c>
      <c r="M83" s="113" t="s">
        <v>53</v>
      </c>
      <c r="N83" s="113" t="s">
        <v>54</v>
      </c>
      <c r="O83" s="113" t="s">
        <v>55</v>
      </c>
      <c r="P83" s="148" t="s">
        <v>56</v>
      </c>
      <c r="Q83" s="131"/>
    </row>
    <row r="84" spans="1:17" ht="15" thickTop="1" x14ac:dyDescent="0.3">
      <c r="A84" s="149" t="s">
        <v>64</v>
      </c>
      <c r="B84" s="118">
        <v>2.7172974798723989E-2</v>
      </c>
      <c r="C84" s="119">
        <v>7.1724141568944536E-2</v>
      </c>
      <c r="D84" s="119">
        <v>0.1350384813705211</v>
      </c>
      <c r="E84" s="119">
        <v>0.24606594200128562</v>
      </c>
      <c r="F84" s="119">
        <v>0.50331127724040803</v>
      </c>
      <c r="G84" s="119">
        <v>0.1350583111796835</v>
      </c>
      <c r="H84" s="119">
        <v>0.25216738492465901</v>
      </c>
      <c r="I84" s="119">
        <v>0.3541800013928586</v>
      </c>
      <c r="J84" s="119">
        <v>0.47859504213779663</v>
      </c>
      <c r="K84" s="119">
        <v>0.67420886908597766</v>
      </c>
      <c r="L84" s="119">
        <v>2.049263872882142E-2</v>
      </c>
      <c r="M84" s="119">
        <v>4.8283208118386607E-2</v>
      </c>
      <c r="N84" s="119">
        <v>8.1230828856101112E-2</v>
      </c>
      <c r="O84" s="119">
        <v>0.12846814418697386</v>
      </c>
      <c r="P84" s="150">
        <v>0.2632527635150122</v>
      </c>
      <c r="Q84" s="131"/>
    </row>
    <row r="85" spans="1:17" x14ac:dyDescent="0.3">
      <c r="A85" s="151" t="s">
        <v>65</v>
      </c>
      <c r="B85" s="152">
        <v>6.2425244130312869E-2</v>
      </c>
      <c r="C85" s="153">
        <v>0.13264344496678854</v>
      </c>
      <c r="D85" s="153">
        <v>0.18509430130173243</v>
      </c>
      <c r="E85" s="153">
        <v>0.19082688731542538</v>
      </c>
      <c r="F85" s="153">
        <v>0.10665204149154725</v>
      </c>
      <c r="G85" s="153">
        <v>0.1982342900598143</v>
      </c>
      <c r="H85" s="153">
        <v>0.21969278174093954</v>
      </c>
      <c r="I85" s="153">
        <v>0.19107597868495377</v>
      </c>
      <c r="J85" s="153">
        <v>0.13288000517636686</v>
      </c>
      <c r="K85" s="153">
        <v>6.0719128560424121E-2</v>
      </c>
      <c r="L85" s="153">
        <v>5.0257967866023656E-2</v>
      </c>
      <c r="M85" s="153">
        <v>9.6852884389718466E-2</v>
      </c>
      <c r="N85" s="153">
        <v>0.14332631058117165</v>
      </c>
      <c r="O85" s="153">
        <v>0.17702833134877322</v>
      </c>
      <c r="P85" s="154">
        <v>0.14841860754782116</v>
      </c>
      <c r="Q85" s="131"/>
    </row>
    <row r="86" spans="1:17" x14ac:dyDescent="0.3">
      <c r="A86" s="151" t="s">
        <v>66</v>
      </c>
      <c r="B86" s="152">
        <v>2.0112109560698893E-2</v>
      </c>
      <c r="C86" s="153">
        <v>2.03144087209488E-2</v>
      </c>
      <c r="D86" s="153">
        <v>2.0040878247414875E-2</v>
      </c>
      <c r="E86" s="153">
        <v>1.3606976442017677E-2</v>
      </c>
      <c r="F86" s="153">
        <v>6.578448936049741E-3</v>
      </c>
      <c r="G86" s="153">
        <v>3.6115844810288816E-2</v>
      </c>
      <c r="H86" s="153">
        <v>2.1969515280459231E-2</v>
      </c>
      <c r="I86" s="153">
        <v>1.3645354833658771E-2</v>
      </c>
      <c r="J86" s="153">
        <v>8.2633295077598236E-3</v>
      </c>
      <c r="K86" s="153">
        <v>3.9819219982599992E-3</v>
      </c>
      <c r="L86" s="153">
        <v>1.7726688276274171E-2</v>
      </c>
      <c r="M86" s="153">
        <v>1.8653620179989557E-2</v>
      </c>
      <c r="N86" s="153">
        <v>1.8555696024239971E-2</v>
      </c>
      <c r="O86" s="153">
        <v>1.4663837806790793E-2</v>
      </c>
      <c r="P86" s="154">
        <v>8.4231424825187678E-3</v>
      </c>
      <c r="Q86" s="131"/>
    </row>
    <row r="87" spans="1:17" x14ac:dyDescent="0.3">
      <c r="A87" s="151" t="s">
        <v>67</v>
      </c>
      <c r="B87" s="152">
        <v>0.1441427509633274</v>
      </c>
      <c r="C87" s="153">
        <v>0.17392294574769349</v>
      </c>
      <c r="D87" s="153">
        <v>0.17365766810873534</v>
      </c>
      <c r="E87" s="153">
        <v>0.12375527790996255</v>
      </c>
      <c r="F87" s="153">
        <v>4.9770517402923285E-2</v>
      </c>
      <c r="G87" s="153">
        <v>0.23560015262869255</v>
      </c>
      <c r="H87" s="153">
        <v>0.16899235281757699</v>
      </c>
      <c r="I87" s="153">
        <v>0.1086542887848204</v>
      </c>
      <c r="J87" s="153">
        <v>6.3724361084515221E-2</v>
      </c>
      <c r="K87" s="153">
        <v>2.2303231993579222E-2</v>
      </c>
      <c r="L87" s="153">
        <v>0.13342302244519411</v>
      </c>
      <c r="M87" s="153">
        <v>0.15544986520896975</v>
      </c>
      <c r="N87" s="153">
        <v>0.16812964868393351</v>
      </c>
      <c r="O87" s="153">
        <v>0.15178769527364738</v>
      </c>
      <c r="P87" s="154">
        <v>8.3313218843687697E-2</v>
      </c>
      <c r="Q87" s="131"/>
    </row>
    <row r="88" spans="1:17" x14ac:dyDescent="0.3">
      <c r="A88" s="151" t="s">
        <v>68</v>
      </c>
      <c r="B88" s="152">
        <v>0.62100386063052937</v>
      </c>
      <c r="C88" s="153">
        <v>0.47386886374003362</v>
      </c>
      <c r="D88" s="153">
        <v>0.31667875795502343</v>
      </c>
      <c r="E88" s="153">
        <v>0.21846791441102525</v>
      </c>
      <c r="F88" s="153">
        <v>0.15422743512405343</v>
      </c>
      <c r="G88" s="153">
        <v>0.26845462399230202</v>
      </c>
      <c r="H88" s="153">
        <v>0.16456646950934267</v>
      </c>
      <c r="I88" s="153">
        <v>0.13562405806710245</v>
      </c>
      <c r="J88" s="153">
        <v>0.12836966014084233</v>
      </c>
      <c r="K88" s="153">
        <v>9.968017946500074E-2</v>
      </c>
      <c r="L88" s="153">
        <v>0.64751058592774857</v>
      </c>
      <c r="M88" s="153">
        <v>0.56368077116004534</v>
      </c>
      <c r="N88" s="153">
        <v>0.44501676375148941</v>
      </c>
      <c r="O88" s="153">
        <v>0.33607008646365505</v>
      </c>
      <c r="P88" s="154">
        <v>0.27304822145437146</v>
      </c>
      <c r="Q88" s="131"/>
    </row>
    <row r="89" spans="1:17" x14ac:dyDescent="0.3">
      <c r="A89" s="151" t="s">
        <v>69</v>
      </c>
      <c r="B89" s="152">
        <v>2.1395018134081789E-2</v>
      </c>
      <c r="C89" s="153">
        <v>2.281767313254901E-2</v>
      </c>
      <c r="D89" s="153">
        <v>3.2339427538362352E-2</v>
      </c>
      <c r="E89" s="153">
        <v>4.7508403945680441E-2</v>
      </c>
      <c r="F89" s="153">
        <v>4.7510911917450639E-2</v>
      </c>
      <c r="G89" s="153">
        <v>2.1107875396514993E-2</v>
      </c>
      <c r="H89" s="153">
        <v>3.5560946574587089E-2</v>
      </c>
      <c r="I89" s="153">
        <v>3.9166869622417742E-2</v>
      </c>
      <c r="J89" s="153">
        <v>3.7646155292671131E-2</v>
      </c>
      <c r="K89" s="153">
        <v>3.353245746888902E-2</v>
      </c>
      <c r="L89" s="153">
        <v>2.1709706829934387E-2</v>
      </c>
      <c r="M89" s="153">
        <v>2.1531627779390668E-2</v>
      </c>
      <c r="N89" s="153">
        <v>2.5790091561399841E-2</v>
      </c>
      <c r="O89" s="153">
        <v>3.9109327449066693E-2</v>
      </c>
      <c r="P89" s="154">
        <v>6.828936857428497E-2</v>
      </c>
      <c r="Q89" s="131"/>
    </row>
    <row r="90" spans="1:17" x14ac:dyDescent="0.3">
      <c r="A90" s="151" t="s">
        <v>70</v>
      </c>
      <c r="B90" s="152">
        <v>6.13847093929933E-2</v>
      </c>
      <c r="C90" s="153">
        <v>3.5646478422962501E-2</v>
      </c>
      <c r="D90" s="153">
        <v>2.2519699459747414E-2</v>
      </c>
      <c r="E90" s="153">
        <v>1.1264861264673956E-2</v>
      </c>
      <c r="F90" s="153">
        <v>3.893828427693606E-3</v>
      </c>
      <c r="G90" s="153">
        <v>1.5099783655430679E-2</v>
      </c>
      <c r="H90" s="153">
        <v>6.284016006865038E-3</v>
      </c>
      <c r="I90" s="153">
        <v>4.2178380065719858E-3</v>
      </c>
      <c r="J90" s="153">
        <v>2.8514947615611362E-3</v>
      </c>
      <c r="K90" s="153">
        <v>9.0626459271746316E-4</v>
      </c>
      <c r="L90" s="153">
        <v>6.8917328823874649E-2</v>
      </c>
      <c r="M90" s="153">
        <v>4.380534615487363E-2</v>
      </c>
      <c r="N90" s="153">
        <v>3.4830038137954891E-2</v>
      </c>
      <c r="O90" s="153">
        <v>2.495958514967999E-2</v>
      </c>
      <c r="P90" s="154">
        <v>1.2999715730868897E-2</v>
      </c>
      <c r="Q90" s="131"/>
    </row>
    <row r="91" spans="1:17" x14ac:dyDescent="0.3">
      <c r="A91" s="151" t="s">
        <v>71</v>
      </c>
      <c r="B91" s="152">
        <v>3.7029333839881363E-3</v>
      </c>
      <c r="C91" s="153">
        <v>4.7085210404928619E-3</v>
      </c>
      <c r="D91" s="153">
        <v>4.4338145052284948E-3</v>
      </c>
      <c r="E91" s="153">
        <v>3.8031732101659861E-3</v>
      </c>
      <c r="F91" s="153">
        <v>1.9143401427994112E-3</v>
      </c>
      <c r="G91" s="153">
        <v>3.2936933791910821E-3</v>
      </c>
      <c r="H91" s="153">
        <v>3.0279114473032451E-3</v>
      </c>
      <c r="I91" s="153">
        <v>2.78598114172299E-3</v>
      </c>
      <c r="J91" s="153">
        <v>1.3304827947701184E-3</v>
      </c>
      <c r="K91" s="153">
        <v>1.0238025040735486E-3</v>
      </c>
      <c r="L91" s="153">
        <v>3.4505670324413646E-3</v>
      </c>
      <c r="M91" s="153">
        <v>4.6600534246060222E-3</v>
      </c>
      <c r="N91" s="153">
        <v>4.8878141779657974E-3</v>
      </c>
      <c r="O91" s="153">
        <v>4.825247896575317E-3</v>
      </c>
      <c r="P91" s="154">
        <v>4.3143917841458566E-3</v>
      </c>
      <c r="Q91" s="131"/>
    </row>
    <row r="92" spans="1:17" x14ac:dyDescent="0.3">
      <c r="A92" s="151" t="s">
        <v>72</v>
      </c>
      <c r="B92" s="152">
        <v>6.6025558097052295E-3</v>
      </c>
      <c r="C92" s="153">
        <v>4.0874684386257428E-3</v>
      </c>
      <c r="D92" s="153">
        <v>2.353384883134866E-3</v>
      </c>
      <c r="E92" s="153">
        <v>1.0547447650198661E-3</v>
      </c>
      <c r="F92" s="153">
        <v>3.5957884761082559E-4</v>
      </c>
      <c r="G92" s="153">
        <v>1.4387376031541857E-3</v>
      </c>
      <c r="H92" s="153">
        <v>6.1228813875396286E-4</v>
      </c>
      <c r="I92" s="153">
        <v>3.4599033616996633E-4</v>
      </c>
      <c r="J92" s="153">
        <v>2.3747234947950747E-4</v>
      </c>
      <c r="K92" s="153">
        <v>1.4712697475951093E-4</v>
      </c>
      <c r="L92" s="153">
        <v>7.3486936271041966E-3</v>
      </c>
      <c r="M92" s="153">
        <v>4.9180136914325377E-3</v>
      </c>
      <c r="N92" s="153">
        <v>3.965413494939664E-3</v>
      </c>
      <c r="O92" s="153">
        <v>2.6635942675235502E-3</v>
      </c>
      <c r="P92" s="154">
        <v>1.192189285168774E-3</v>
      </c>
      <c r="Q92" s="131"/>
    </row>
    <row r="93" spans="1:17" x14ac:dyDescent="0.3">
      <c r="A93" s="151" t="s">
        <v>73</v>
      </c>
      <c r="B93" s="152">
        <v>1.459913156202269E-3</v>
      </c>
      <c r="C93" s="153">
        <v>2.5983055807391278E-3</v>
      </c>
      <c r="D93" s="153">
        <v>3.1896147809429443E-3</v>
      </c>
      <c r="E93" s="153">
        <v>3.0657593321118224E-3</v>
      </c>
      <c r="F93" s="153">
        <v>1.614654924734647E-3</v>
      </c>
      <c r="G93" s="153">
        <v>9.4065865043721833E-4</v>
      </c>
      <c r="H93" s="153">
        <v>1.1213249310716583E-3</v>
      </c>
      <c r="I93" s="153">
        <v>9.2148748813281728E-4</v>
      </c>
      <c r="J93" s="153">
        <v>1.2988813888829324E-3</v>
      </c>
      <c r="K93" s="153">
        <v>5.9068178319012247E-4</v>
      </c>
      <c r="L93" s="153">
        <v>1.2507343995384092E-3</v>
      </c>
      <c r="M93" s="153">
        <v>2.1288590043463391E-3</v>
      </c>
      <c r="N93" s="153">
        <v>3.5467353384010841E-3</v>
      </c>
      <c r="O93" s="153">
        <v>4.2456019741065583E-3</v>
      </c>
      <c r="P93" s="154">
        <v>4.4650248473883285E-3</v>
      </c>
      <c r="Q93" s="131"/>
    </row>
    <row r="94" spans="1:17" x14ac:dyDescent="0.3">
      <c r="A94" s="151" t="s">
        <v>74</v>
      </c>
      <c r="B94" s="152">
        <v>5.5201096945775401E-3</v>
      </c>
      <c r="C94" s="153">
        <v>1.2590413151528432E-2</v>
      </c>
      <c r="D94" s="153">
        <v>1.7362169461715836E-2</v>
      </c>
      <c r="E94" s="153">
        <v>1.6286431286296088E-2</v>
      </c>
      <c r="F94" s="153">
        <v>9.0361770693959623E-3</v>
      </c>
      <c r="G94" s="153">
        <v>2.0067435780402841E-2</v>
      </c>
      <c r="H94" s="153">
        <v>1.8737765751740874E-2</v>
      </c>
      <c r="I94" s="153">
        <v>1.5121596897932221E-2</v>
      </c>
      <c r="J94" s="153">
        <v>1.050166570081662E-2</v>
      </c>
      <c r="K94" s="153">
        <v>5.1104943972839541E-3</v>
      </c>
      <c r="L94" s="153">
        <v>4.2062395868177078E-3</v>
      </c>
      <c r="M94" s="153">
        <v>8.5102328280242581E-3</v>
      </c>
      <c r="N94" s="153">
        <v>1.3369968554533519E-2</v>
      </c>
      <c r="O94" s="153">
        <v>1.6564892516198734E-2</v>
      </c>
      <c r="P94" s="154">
        <v>1.3846826839718817E-2</v>
      </c>
      <c r="Q94" s="131"/>
    </row>
    <row r="95" spans="1:17" x14ac:dyDescent="0.3">
      <c r="A95" s="151" t="s">
        <v>75</v>
      </c>
      <c r="B95" s="152">
        <v>1.3253297392108465E-3</v>
      </c>
      <c r="C95" s="153">
        <v>1.864267724860689E-3</v>
      </c>
      <c r="D95" s="153">
        <v>3.3107862286876027E-3</v>
      </c>
      <c r="E95" s="153">
        <v>3.4962192892748554E-3</v>
      </c>
      <c r="F95" s="153">
        <v>2.8378555729770155E-3</v>
      </c>
      <c r="G95" s="153">
        <v>2.6199076817961125E-3</v>
      </c>
      <c r="H95" s="153">
        <v>3.9174213949666869E-3</v>
      </c>
      <c r="I95" s="153">
        <v>4.100836023571492E-3</v>
      </c>
      <c r="J95" s="153">
        <v>3.0928039361102122E-3</v>
      </c>
      <c r="K95" s="153">
        <v>1.8661362276123741E-3</v>
      </c>
      <c r="L95" s="153">
        <v>1.2941460867887018E-3</v>
      </c>
      <c r="M95" s="153">
        <v>1.3579980569326446E-3</v>
      </c>
      <c r="N95" s="153">
        <v>2.5070768358971705E-3</v>
      </c>
      <c r="O95" s="153">
        <v>3.2181471140686315E-3</v>
      </c>
      <c r="P95" s="154">
        <v>3.1358190709400834E-3</v>
      </c>
      <c r="Q95" s="131"/>
    </row>
    <row r="96" spans="1:17" ht="22.8" x14ac:dyDescent="0.3">
      <c r="A96" s="151" t="s">
        <v>76</v>
      </c>
      <c r="B96" s="152">
        <v>1.1385249951587977E-2</v>
      </c>
      <c r="C96" s="153">
        <v>9.0639694852535767E-3</v>
      </c>
      <c r="D96" s="153">
        <v>6.7404331601218703E-3</v>
      </c>
      <c r="E96" s="153">
        <v>4.4395793874631986E-3</v>
      </c>
      <c r="F96" s="153">
        <v>2.6502723582802227E-3</v>
      </c>
      <c r="G96" s="153">
        <v>4.6685719398766243E-3</v>
      </c>
      <c r="H96" s="153">
        <v>4.2012160631902766E-3</v>
      </c>
      <c r="I96" s="153">
        <v>3.7126410434478968E-3</v>
      </c>
      <c r="J96" s="153">
        <v>3.3487788943182203E-3</v>
      </c>
      <c r="K96" s="153">
        <v>1.6354829220167873E-3</v>
      </c>
      <c r="L96" s="153">
        <v>1.2222054667071117E-2</v>
      </c>
      <c r="M96" s="153">
        <v>1.016804638443203E-2</v>
      </c>
      <c r="N96" s="153">
        <v>9.0286982529257705E-3</v>
      </c>
      <c r="O96" s="153">
        <v>6.8586414636160106E-3</v>
      </c>
      <c r="P96" s="154">
        <v>4.0532599848122804E-3</v>
      </c>
      <c r="Q96" s="131"/>
    </row>
    <row r="97" spans="1:17" x14ac:dyDescent="0.3">
      <c r="A97" s="151" t="s">
        <v>77</v>
      </c>
      <c r="B97" s="152">
        <v>3.4169601893856596E-3</v>
      </c>
      <c r="C97" s="153">
        <v>1.4207628509286994E-2</v>
      </c>
      <c r="D97" s="153">
        <v>3.6279902065761337E-2</v>
      </c>
      <c r="E97" s="153">
        <v>6.511876783874887E-2</v>
      </c>
      <c r="F97" s="153">
        <v>7.2662660855058056E-2</v>
      </c>
      <c r="G97" s="153">
        <v>3.7156305079499963E-2</v>
      </c>
      <c r="H97" s="153">
        <v>6.8509250000850425E-2</v>
      </c>
      <c r="I97" s="153">
        <v>9.0804494555179999E-2</v>
      </c>
      <c r="J97" s="153">
        <v>8.9645706115886098E-2</v>
      </c>
      <c r="K97" s="153">
        <v>6.5635479778212907E-2</v>
      </c>
      <c r="L97" s="153">
        <v>2.257441366331301E-3</v>
      </c>
      <c r="M97" s="153">
        <v>7.0093826787360723E-3</v>
      </c>
      <c r="N97" s="153">
        <v>1.6621800209894819E-2</v>
      </c>
      <c r="O97" s="153">
        <v>3.6648841534584448E-2</v>
      </c>
      <c r="P97" s="154">
        <v>5.1111012179039891E-2</v>
      </c>
      <c r="Q97" s="131"/>
    </row>
    <row r="98" spans="1:17" x14ac:dyDescent="0.3">
      <c r="A98" s="151" t="s">
        <v>78</v>
      </c>
      <c r="B98" s="152">
        <v>4.0453353314028554E-3</v>
      </c>
      <c r="C98" s="153">
        <v>1.6075344970204679E-2</v>
      </c>
      <c r="D98" s="153">
        <v>3.661878095588024E-2</v>
      </c>
      <c r="E98" s="153">
        <v>4.7828479647796934E-2</v>
      </c>
      <c r="F98" s="153">
        <v>3.4298020029825231E-2</v>
      </c>
      <c r="G98" s="153">
        <v>1.5907986896676534E-2</v>
      </c>
      <c r="H98" s="153">
        <v>2.7181675549798879E-2</v>
      </c>
      <c r="I98" s="153">
        <v>3.1978769327070243E-2</v>
      </c>
      <c r="J98" s="153">
        <v>3.5175213838749192E-2</v>
      </c>
      <c r="K98" s="153">
        <v>2.6894595985231789E-2</v>
      </c>
      <c r="L98" s="153">
        <v>3.1136259439616784E-3</v>
      </c>
      <c r="M98" s="153">
        <v>8.4469016790903913E-3</v>
      </c>
      <c r="N98" s="153">
        <v>2.5140367649921599E-2</v>
      </c>
      <c r="O98" s="153">
        <v>4.8872132262216296E-2</v>
      </c>
      <c r="P98" s="154">
        <v>5.6909354184855973E-2</v>
      </c>
      <c r="Q98" s="131"/>
    </row>
    <row r="99" spans="1:17" x14ac:dyDescent="0.3">
      <c r="A99" s="151" t="s">
        <v>79</v>
      </c>
      <c r="B99" s="152">
        <v>4.904945133276324E-3</v>
      </c>
      <c r="C99" s="153">
        <v>3.8661247990857401E-3</v>
      </c>
      <c r="D99" s="153">
        <v>4.3418999769919255E-3</v>
      </c>
      <c r="E99" s="153">
        <v>3.4105819530498649E-3</v>
      </c>
      <c r="F99" s="153">
        <v>2.6819796591996243E-3</v>
      </c>
      <c r="G99" s="153">
        <v>4.2358212662377418E-3</v>
      </c>
      <c r="H99" s="153">
        <v>3.4576798678953389E-3</v>
      </c>
      <c r="I99" s="153">
        <v>3.6638137943877098E-3</v>
      </c>
      <c r="J99" s="153">
        <v>3.0389468794701636E-3</v>
      </c>
      <c r="K99" s="153">
        <v>1.7641462627681734E-3</v>
      </c>
      <c r="L99" s="153">
        <v>4.8185583920794675E-3</v>
      </c>
      <c r="M99" s="153">
        <v>4.5431892610287468E-3</v>
      </c>
      <c r="N99" s="153">
        <v>4.0527478892270633E-3</v>
      </c>
      <c r="O99" s="153">
        <v>4.0158932925287195E-3</v>
      </c>
      <c r="P99" s="154">
        <v>3.2270836753637354E-3</v>
      </c>
      <c r="Q99" s="131"/>
    </row>
    <row r="100" spans="1:17" x14ac:dyDescent="0.3">
      <c r="A100" s="151" t="s">
        <v>80</v>
      </c>
      <c r="B100" s="152">
        <v>5.9172060649011387E-3</v>
      </c>
      <c r="C100" s="153">
        <v>1.5241256845726411E-2</v>
      </c>
      <c r="D100" s="153">
        <v>4.2356825320757192E-2</v>
      </c>
      <c r="E100" s="153">
        <v>0.10108392163019675</v>
      </c>
      <c r="F100" s="153">
        <v>0.30960386688024105</v>
      </c>
      <c r="G100" s="153">
        <v>4.1696826159976615E-2</v>
      </c>
      <c r="H100" s="153">
        <v>0.11327226737872972</v>
      </c>
      <c r="I100" s="153">
        <v>0.18861445933617585</v>
      </c>
      <c r="J100" s="153">
        <v>0.29450300706337362</v>
      </c>
      <c r="K100" s="153">
        <v>0.51850085069192275</v>
      </c>
      <c r="L100" s="153">
        <v>4.7075449745064384E-3</v>
      </c>
      <c r="M100" s="153">
        <v>9.064807173341417E-3</v>
      </c>
      <c r="N100" s="153">
        <v>1.8023860022529602E-2</v>
      </c>
      <c r="O100" s="153">
        <v>3.7364693936749072E-2</v>
      </c>
      <c r="P100" s="154">
        <v>6.9473035600932376E-2</v>
      </c>
      <c r="Q100" s="131"/>
    </row>
    <row r="101" spans="1:17" x14ac:dyDescent="0.3">
      <c r="A101" s="151" t="s">
        <v>81</v>
      </c>
      <c r="B101" s="152">
        <v>0.10069934408236472</v>
      </c>
      <c r="C101" s="153">
        <v>0.26588402252002724</v>
      </c>
      <c r="D101" s="153">
        <v>0.45704035026923701</v>
      </c>
      <c r="E101" s="153">
        <v>0.60932946224125617</v>
      </c>
      <c r="F101" s="153">
        <v>0.58043566428751292</v>
      </c>
      <c r="G101" s="153">
        <v>0.27130121988179973</v>
      </c>
      <c r="H101" s="153">
        <v>0.50268612117457945</v>
      </c>
      <c r="I101" s="153">
        <v>0.59482981761473053</v>
      </c>
      <c r="J101" s="153">
        <v>0.58185406103845505</v>
      </c>
      <c r="K101" s="153">
        <v>0.43047198459516273</v>
      </c>
      <c r="L101" s="153">
        <v>7.8020131051287536E-2</v>
      </c>
      <c r="M101" s="153">
        <v>0.19490744302195825</v>
      </c>
      <c r="N101" s="153">
        <v>0.34466673139855003</v>
      </c>
      <c r="O101" s="153">
        <v>0.53108333505557814</v>
      </c>
      <c r="P101" s="154">
        <v>0.71092637925932256</v>
      </c>
      <c r="Q101" s="131"/>
    </row>
    <row r="102" spans="1:17" x14ac:dyDescent="0.3">
      <c r="A102" s="151" t="s">
        <v>82</v>
      </c>
      <c r="B102" s="152">
        <v>0.1207897931360384</v>
      </c>
      <c r="C102" s="153">
        <v>0.15020249382475936</v>
      </c>
      <c r="D102" s="153">
        <v>0.12898645557879621</v>
      </c>
      <c r="E102" s="153">
        <v>9.6628385303782996E-2</v>
      </c>
      <c r="F102" s="153">
        <v>4.3867704463618457E-2</v>
      </c>
      <c r="G102" s="153">
        <v>9.1795937729380009E-2</v>
      </c>
      <c r="H102" s="153">
        <v>8.1173639087062516E-2</v>
      </c>
      <c r="I102" s="153">
        <v>6.5501727794317885E-2</v>
      </c>
      <c r="J102" s="153">
        <v>4.2841666673280682E-2</v>
      </c>
      <c r="K102" s="153">
        <v>1.9114567422336463E-2</v>
      </c>
      <c r="L102" s="153">
        <v>0.11123498427239077</v>
      </c>
      <c r="M102" s="153">
        <v>0.15588336730964111</v>
      </c>
      <c r="N102" s="153">
        <v>0.15493110578586147</v>
      </c>
      <c r="O102" s="153">
        <v>0.14052855249381035</v>
      </c>
      <c r="P102" s="154">
        <v>9.674694672368013E-2</v>
      </c>
      <c r="Q102" s="131"/>
    </row>
    <row r="103" spans="1:17" x14ac:dyDescent="0.3">
      <c r="A103" s="151" t="s">
        <v>83</v>
      </c>
      <c r="B103" s="152">
        <v>3.741425905434052E-3</v>
      </c>
      <c r="C103" s="153">
        <v>6.1285894919198367E-3</v>
      </c>
      <c r="D103" s="153">
        <v>6.4705631644444931E-3</v>
      </c>
      <c r="E103" s="153">
        <v>8.4042529987371738E-3</v>
      </c>
      <c r="F103" s="153">
        <v>8.8886439950087836E-3</v>
      </c>
      <c r="G103" s="153">
        <v>9.1950780307505139E-3</v>
      </c>
      <c r="H103" s="153">
        <v>1.1016407276772149E-2</v>
      </c>
      <c r="I103" s="153">
        <v>1.2406896117423545E-2</v>
      </c>
      <c r="J103" s="153">
        <v>1.2446870762593858E-2</v>
      </c>
      <c r="K103" s="153">
        <v>8.593776768171078E-3</v>
      </c>
      <c r="L103" s="153">
        <v>3.3222458184762869E-3</v>
      </c>
      <c r="M103" s="153">
        <v>4.9956851328356059E-3</v>
      </c>
      <c r="N103" s="153">
        <v>5.7281724027150316E-3</v>
      </c>
      <c r="O103" s="153">
        <v>5.1543639925086286E-3</v>
      </c>
      <c r="P103" s="154">
        <v>4.3218070472136431E-3</v>
      </c>
      <c r="Q103" s="131"/>
    </row>
    <row r="104" spans="1:17" x14ac:dyDescent="0.3">
      <c r="A104" s="151" t="s">
        <v>84</v>
      </c>
      <c r="B104" s="152">
        <v>9.2664823767418347E-4</v>
      </c>
      <c r="C104" s="153">
        <v>9.9274387242347648E-4</v>
      </c>
      <c r="D104" s="153">
        <v>1.6987497370823657E-3</v>
      </c>
      <c r="E104" s="153">
        <v>2.1159969891043785E-3</v>
      </c>
      <c r="F104" s="153">
        <v>2.3956426195495895E-3</v>
      </c>
      <c r="G104" s="153">
        <v>1.7496696422713719E-3</v>
      </c>
      <c r="H104" s="153">
        <v>2.7846010552765414E-3</v>
      </c>
      <c r="I104" s="153">
        <v>4.1437347527471411E-3</v>
      </c>
      <c r="J104" s="153">
        <v>3.6527021829715766E-3</v>
      </c>
      <c r="K104" s="153">
        <v>1.6198911180301369E-3</v>
      </c>
      <c r="L104" s="153">
        <v>9.8952325477156709E-4</v>
      </c>
      <c r="M104" s="153">
        <v>1.0046989299350721E-3</v>
      </c>
      <c r="N104" s="153">
        <v>8.6667922940700357E-4</v>
      </c>
      <c r="O104" s="153">
        <v>1.4341921690082173E-3</v>
      </c>
      <c r="P104" s="154">
        <v>9.0174223164664476E-4</v>
      </c>
      <c r="Q104" s="131"/>
    </row>
    <row r="105" spans="1:17" ht="22.8" x14ac:dyDescent="0.3">
      <c r="A105" s="151" t="s">
        <v>85</v>
      </c>
      <c r="B105" s="152">
        <v>3.273277458764161E-3</v>
      </c>
      <c r="C105" s="153">
        <v>6.8804311255019693E-3</v>
      </c>
      <c r="D105" s="153">
        <v>8.6783616009304156E-3</v>
      </c>
      <c r="E105" s="153">
        <v>7.1833835204428275E-3</v>
      </c>
      <c r="F105" s="153">
        <v>4.2678967281068424E-3</v>
      </c>
      <c r="G105" s="153">
        <v>4.4313900394639446E-3</v>
      </c>
      <c r="H105" s="153">
        <v>5.0723860821458794E-3</v>
      </c>
      <c r="I105" s="153">
        <v>5.6936242040049288E-3</v>
      </c>
      <c r="J105" s="153">
        <v>4.0519045735350982E-3</v>
      </c>
      <c r="K105" s="153">
        <v>3.1060064635868969E-3</v>
      </c>
      <c r="L105" s="153">
        <v>2.8630075280537074E-3</v>
      </c>
      <c r="M105" s="153">
        <v>5.5719558730712871E-3</v>
      </c>
      <c r="N105" s="153">
        <v>8.1682348607699119E-3</v>
      </c>
      <c r="O105" s="153">
        <v>1.0402155397506524E-2</v>
      </c>
      <c r="P105" s="154">
        <v>7.4325516648518653E-3</v>
      </c>
      <c r="Q105" s="131"/>
    </row>
    <row r="106" spans="1:17" x14ac:dyDescent="0.3">
      <c r="A106" s="151" t="s">
        <v>86</v>
      </c>
      <c r="B106" s="152">
        <v>5.8874973440692632E-2</v>
      </c>
      <c r="C106" s="153">
        <v>6.399193783377595E-2</v>
      </c>
      <c r="D106" s="153">
        <v>5.6523280828701769E-2</v>
      </c>
      <c r="E106" s="153">
        <v>3.7977525594294501E-2</v>
      </c>
      <c r="F106" s="153">
        <v>1.2566256433153936E-2</v>
      </c>
      <c r="G106" s="153">
        <v>5.60215134010199E-2</v>
      </c>
      <c r="H106" s="153">
        <v>4.3729810162439764E-2</v>
      </c>
      <c r="I106" s="153">
        <v>2.7047818512964148E-2</v>
      </c>
      <c r="J106" s="153">
        <v>1.5753491903954336E-2</v>
      </c>
      <c r="K106" s="153">
        <v>4.3640497324420428E-3</v>
      </c>
      <c r="L106" s="153">
        <v>5.4496439816579888E-2</v>
      </c>
      <c r="M106" s="153">
        <v>6.8879771513828014E-2</v>
      </c>
      <c r="N106" s="153">
        <v>6.193970572222595E-2</v>
      </c>
      <c r="O106" s="153">
        <v>5.4973051313233372E-2</v>
      </c>
      <c r="P106" s="154">
        <v>2.9388786448419801E-2</v>
      </c>
      <c r="Q106" s="131"/>
    </row>
    <row r="107" spans="1:17" x14ac:dyDescent="0.3">
      <c r="A107" s="151" t="s">
        <v>87</v>
      </c>
      <c r="B107" s="152">
        <v>1.9577433720969494E-2</v>
      </c>
      <c r="C107" s="153">
        <v>1.3501292049142962E-2</v>
      </c>
      <c r="D107" s="153">
        <v>8.507679950170802E-3</v>
      </c>
      <c r="E107" s="153">
        <v>4.375575300739047E-3</v>
      </c>
      <c r="F107" s="153">
        <v>1.2325968800381885E-3</v>
      </c>
      <c r="G107" s="153">
        <v>1.0409653356597924E-2</v>
      </c>
      <c r="H107" s="153">
        <v>5.2944512701239748E-3</v>
      </c>
      <c r="I107" s="153">
        <v>2.9453789324628442E-3</v>
      </c>
      <c r="J107" s="153">
        <v>1.1422531020063467E-3</v>
      </c>
      <c r="K107" s="153">
        <v>5.5181515844466948E-4</v>
      </c>
      <c r="L107" s="153">
        <v>1.9731272541045435E-2</v>
      </c>
      <c r="M107" s="153">
        <v>1.7380489861238649E-2</v>
      </c>
      <c r="N107" s="153">
        <v>1.1955016370325994E-2</v>
      </c>
      <c r="O107" s="153">
        <v>7.4932319518853392E-3</v>
      </c>
      <c r="P107" s="154">
        <v>3.3491369858103981E-3</v>
      </c>
      <c r="Q107" s="131"/>
    </row>
    <row r="108" spans="1:17" x14ac:dyDescent="0.3">
      <c r="A108" s="151" t="s">
        <v>88</v>
      </c>
      <c r="B108" s="152">
        <v>7.6339059416896102E-2</v>
      </c>
      <c r="C108" s="153">
        <v>6.3359211204145435E-2</v>
      </c>
      <c r="D108" s="153">
        <v>3.2925820954258965E-2</v>
      </c>
      <c r="E108" s="153">
        <v>1.2654561411358147E-2</v>
      </c>
      <c r="F108" s="153">
        <v>3.1823208865765667E-3</v>
      </c>
      <c r="G108" s="153">
        <v>2.3096370993567081E-2</v>
      </c>
      <c r="H108" s="153">
        <v>9.2585424212129133E-3</v>
      </c>
      <c r="I108" s="153">
        <v>4.271741644323865E-3</v>
      </c>
      <c r="J108" s="153">
        <v>2.7209890295944259E-3</v>
      </c>
      <c r="K108" s="153">
        <v>7.4606385713782961E-4</v>
      </c>
      <c r="L108" s="153">
        <v>7.7967066716929573E-2</v>
      </c>
      <c r="M108" s="153">
        <v>7.9240218154899802E-2</v>
      </c>
      <c r="N108" s="153">
        <v>5.7055724922531005E-2</v>
      </c>
      <c r="O108" s="153">
        <v>3.3418567396286562E-2</v>
      </c>
      <c r="P108" s="154">
        <v>1.2336433273339607E-2</v>
      </c>
      <c r="Q108" s="131"/>
    </row>
    <row r="109" spans="1:17" x14ac:dyDescent="0.3">
      <c r="A109" s="151" t="s">
        <v>89</v>
      </c>
      <c r="B109" s="152">
        <v>1.1853605140371771E-2</v>
      </c>
      <c r="C109" s="153">
        <v>9.13245225930032E-3</v>
      </c>
      <c r="D109" s="153">
        <v>4.4927745317334816E-3</v>
      </c>
      <c r="E109" s="153">
        <v>1.495237294697811E-3</v>
      </c>
      <c r="F109" s="153">
        <v>2.8245450468462088E-4</v>
      </c>
      <c r="G109" s="153">
        <v>5.6834726564850904E-3</v>
      </c>
      <c r="H109" s="153">
        <v>1.6487729192530649E-3</v>
      </c>
      <c r="I109" s="153">
        <v>4.3850731054364471E-4</v>
      </c>
      <c r="J109" s="153">
        <v>1.8704433316323954E-4</v>
      </c>
      <c r="K109" s="155">
        <v>0</v>
      </c>
      <c r="L109" s="153">
        <v>1.1188301814789102E-2</v>
      </c>
      <c r="M109" s="153">
        <v>1.2033415556683361E-2</v>
      </c>
      <c r="N109" s="153">
        <v>7.8757827576737011E-3</v>
      </c>
      <c r="O109" s="153">
        <v>4.1135203518987981E-3</v>
      </c>
      <c r="P109" s="154">
        <v>1.2703900666836206E-3</v>
      </c>
      <c r="Q109" s="131"/>
    </row>
    <row r="110" spans="1:17" x14ac:dyDescent="0.3">
      <c r="A110" s="151" t="s">
        <v>90</v>
      </c>
      <c r="B110" s="152">
        <v>0.51748155638399485</v>
      </c>
      <c r="C110" s="153">
        <v>0.28731533256530561</v>
      </c>
      <c r="D110" s="153">
        <v>0.12052874573998475</v>
      </c>
      <c r="E110" s="153">
        <v>2.2250764458337551E-2</v>
      </c>
      <c r="F110" s="153">
        <v>1.2494067098080463E-3</v>
      </c>
      <c r="G110" s="153">
        <v>0.24386314543754778</v>
      </c>
      <c r="H110" s="153">
        <v>4.1336899680166024E-2</v>
      </c>
      <c r="I110" s="153">
        <v>6.6291657624727388E-3</v>
      </c>
      <c r="J110" s="153">
        <v>1.4999330537788054E-3</v>
      </c>
      <c r="K110" s="153">
        <v>9.4628295393831861E-5</v>
      </c>
      <c r="L110" s="153">
        <v>0.56437572335057062</v>
      </c>
      <c r="M110" s="153">
        <v>0.35648593005346002</v>
      </c>
      <c r="N110" s="153">
        <v>0.22957874853119281</v>
      </c>
      <c r="O110" s="153">
        <v>9.1203211974703352E-2</v>
      </c>
      <c r="P110" s="154">
        <v>1.2296157205900949E-2</v>
      </c>
      <c r="Q110" s="131"/>
    </row>
    <row r="111" spans="1:17" x14ac:dyDescent="0.3">
      <c r="A111" s="151" t="s">
        <v>91</v>
      </c>
      <c r="B111" s="152">
        <v>3.4208029986017453E-3</v>
      </c>
      <c r="C111" s="153">
        <v>2.0457663832461458E-3</v>
      </c>
      <c r="D111" s="153">
        <v>1.2812258196137766E-3</v>
      </c>
      <c r="E111" s="153">
        <v>6.7205538103367701E-4</v>
      </c>
      <c r="F111" s="153">
        <v>3.2003082037718617E-4</v>
      </c>
      <c r="G111" s="153">
        <v>4.007002448764019E-3</v>
      </c>
      <c r="H111" s="153">
        <v>1.7461480072034027E-3</v>
      </c>
      <c r="I111" s="153">
        <v>6.0338898517001268E-4</v>
      </c>
      <c r="J111" s="153">
        <v>3.488479036116143E-4</v>
      </c>
      <c r="K111" s="153">
        <v>2.1995762139543837E-4</v>
      </c>
      <c r="L111" s="153">
        <v>3.6370720752199044E-3</v>
      </c>
      <c r="M111" s="153">
        <v>2.1837539402644202E-3</v>
      </c>
      <c r="N111" s="153">
        <v>1.1766880451804951E-3</v>
      </c>
      <c r="O111" s="153">
        <v>6.6183101830036479E-4</v>
      </c>
      <c r="P111" s="154">
        <v>2.9602555533919081E-4</v>
      </c>
      <c r="Q111" s="131"/>
    </row>
    <row r="112" spans="1:17" x14ac:dyDescent="0.3">
      <c r="A112" s="151" t="s">
        <v>92</v>
      </c>
      <c r="B112" s="152">
        <v>1.0628343595628479E-3</v>
      </c>
      <c r="C112" s="153">
        <v>6.8490272545600507E-3</v>
      </c>
      <c r="D112" s="153">
        <v>1.6539283388728267E-2</v>
      </c>
      <c r="E112" s="153">
        <v>2.0384340286025229E-2</v>
      </c>
      <c r="F112" s="153">
        <v>9.5026739229020149E-3</v>
      </c>
      <c r="G112" s="153">
        <v>4.0259142993438503E-2</v>
      </c>
      <c r="H112" s="153">
        <v>4.7781461692438382E-2</v>
      </c>
      <c r="I112" s="153">
        <v>2.9934942275277657E-2</v>
      </c>
      <c r="J112" s="153">
        <v>1.5464096400490648E-2</v>
      </c>
      <c r="K112" s="153">
        <v>5.5784540640217168E-3</v>
      </c>
      <c r="L112" s="153">
        <v>5.7540708544739298E-4</v>
      </c>
      <c r="M112" s="153">
        <v>1.3014846665423377E-3</v>
      </c>
      <c r="N112" s="153">
        <v>2.730945960495237E-3</v>
      </c>
      <c r="O112" s="153">
        <v>3.2609618520816524E-3</v>
      </c>
      <c r="P112" s="154">
        <v>2.9659128054530096E-3</v>
      </c>
      <c r="Q112" s="131"/>
    </row>
    <row r="113" spans="1:17" x14ac:dyDescent="0.3">
      <c r="A113" s="151" t="s">
        <v>93</v>
      </c>
      <c r="B113" s="152">
        <v>2.3692993623604403E-2</v>
      </c>
      <c r="C113" s="153">
        <v>5.4860287328601341E-2</v>
      </c>
      <c r="D113" s="153">
        <v>7.5968647190714098E-2</v>
      </c>
      <c r="E113" s="153">
        <v>5.7412608013404913E-2</v>
      </c>
      <c r="F113" s="153">
        <v>1.9555816376725692E-2</v>
      </c>
      <c r="G113" s="153">
        <v>0.11274596113172214</v>
      </c>
      <c r="H113" s="153">
        <v>9.7683029033529239E-2</v>
      </c>
      <c r="I113" s="153">
        <v>4.6131536784686983E-2</v>
      </c>
      <c r="J113" s="153">
        <v>2.1265696716768128E-2</v>
      </c>
      <c r="K113" s="153">
        <v>6.5269986412521954E-3</v>
      </c>
      <c r="L113" s="153">
        <v>1.7644251312317255E-2</v>
      </c>
      <c r="M113" s="153">
        <v>3.7999304496422685E-2</v>
      </c>
      <c r="N113" s="153">
        <v>5.4231956503936897E-2</v>
      </c>
      <c r="O113" s="153">
        <v>5.4794751934251304E-2</v>
      </c>
      <c r="P113" s="154">
        <v>3.8486725521793518E-2</v>
      </c>
      <c r="Q113" s="131"/>
    </row>
    <row r="114" spans="1:17" x14ac:dyDescent="0.3">
      <c r="A114" s="151" t="s">
        <v>94</v>
      </c>
      <c r="B114" s="152">
        <v>2.0905114282490447E-2</v>
      </c>
      <c r="C114" s="153">
        <v>2.4222153410437233E-2</v>
      </c>
      <c r="D114" s="153">
        <v>1.6830879441447146E-2</v>
      </c>
      <c r="E114" s="153">
        <v>8.3754645882346875E-3</v>
      </c>
      <c r="F114" s="153">
        <v>1.4416805403300338E-3</v>
      </c>
      <c r="G114" s="153">
        <v>2.8059100119542282E-2</v>
      </c>
      <c r="H114" s="153">
        <v>1.2445834395473629E-2</v>
      </c>
      <c r="I114" s="153">
        <v>3.9596392378713381E-3</v>
      </c>
      <c r="J114" s="153">
        <v>9.9435741963556997E-4</v>
      </c>
      <c r="K114" s="153">
        <v>2.7899331421922952E-4</v>
      </c>
      <c r="L114" s="153">
        <v>1.901649315805912E-2</v>
      </c>
      <c r="M114" s="153">
        <v>2.5081695985027453E-2</v>
      </c>
      <c r="N114" s="153">
        <v>2.0288631134733622E-2</v>
      </c>
      <c r="O114" s="153">
        <v>1.3154358464607633E-2</v>
      </c>
      <c r="P114" s="154">
        <v>6.1941072830824966E-3</v>
      </c>
      <c r="Q114" s="131"/>
    </row>
    <row r="115" spans="1:17" x14ac:dyDescent="0.3">
      <c r="A115" s="151" t="s">
        <v>95</v>
      </c>
      <c r="B115" s="152">
        <v>1.4039641611937931E-3</v>
      </c>
      <c r="C115" s="153">
        <v>2.4897383292145771E-3</v>
      </c>
      <c r="D115" s="153">
        <v>3.266983902309512E-3</v>
      </c>
      <c r="E115" s="153">
        <v>2.0595414021764087E-3</v>
      </c>
      <c r="F115" s="153">
        <v>3.0485870903917945E-4</v>
      </c>
      <c r="G115" s="153">
        <v>1.0133036429611672E-2</v>
      </c>
      <c r="H115" s="153">
        <v>5.1555580767212554E-3</v>
      </c>
      <c r="I115" s="153">
        <v>1.7397378873660369E-3</v>
      </c>
      <c r="J115" s="153">
        <v>5.0616598798979831E-4</v>
      </c>
      <c r="K115" s="153">
        <v>6.725276446079073E-5</v>
      </c>
      <c r="L115" s="153">
        <v>1.2613945629264343E-3</v>
      </c>
      <c r="M115" s="153">
        <v>9.8973767333497878E-4</v>
      </c>
      <c r="N115" s="153">
        <v>1.5256105685248391E-3</v>
      </c>
      <c r="O115" s="153">
        <v>7.9736464399522309E-4</v>
      </c>
      <c r="P115" s="154">
        <v>6.3590665968081398E-4</v>
      </c>
      <c r="Q115" s="131"/>
    </row>
    <row r="116" spans="1:17" x14ac:dyDescent="0.3">
      <c r="A116" s="151" t="s">
        <v>96</v>
      </c>
      <c r="B116" s="152">
        <v>2.8855368418079556E-4</v>
      </c>
      <c r="C116" s="153">
        <v>4.3180729090487932E-4</v>
      </c>
      <c r="D116" s="153">
        <v>5.9503805951363717E-4</v>
      </c>
      <c r="E116" s="153">
        <v>3.6856959221486494E-4</v>
      </c>
      <c r="F116" s="153">
        <v>8.1444920516721389E-5</v>
      </c>
      <c r="G116" s="153">
        <v>1.8177756389743888E-3</v>
      </c>
      <c r="H116" s="153">
        <v>9.737051199624542E-4</v>
      </c>
      <c r="I116" s="153">
        <v>8.0804917836533143E-4</v>
      </c>
      <c r="J116" s="155">
        <v>0</v>
      </c>
      <c r="K116" s="153">
        <v>1.1795822223509843E-5</v>
      </c>
      <c r="L116" s="153">
        <v>2.4418418999221141E-4</v>
      </c>
      <c r="M116" s="153">
        <v>2.9632846343632626E-4</v>
      </c>
      <c r="N116" s="153">
        <v>1.7295875940110514E-4</v>
      </c>
      <c r="O116" s="153">
        <v>3.6460980065142601E-5</v>
      </c>
      <c r="P116" s="154">
        <v>3.6794852373370427E-5</v>
      </c>
      <c r="Q116" s="131"/>
    </row>
    <row r="117" spans="1:17" ht="22.8" x14ac:dyDescent="0.3">
      <c r="A117" s="151" t="s">
        <v>97</v>
      </c>
      <c r="B117" s="152">
        <v>9.972930429402397E-4</v>
      </c>
      <c r="C117" s="153">
        <v>1.4447247023953221E-3</v>
      </c>
      <c r="D117" s="153">
        <v>1.0599042924112436E-3</v>
      </c>
      <c r="E117" s="153">
        <v>6.1690724419053431E-4</v>
      </c>
      <c r="F117" s="153">
        <v>1.5741517176674365E-4</v>
      </c>
      <c r="G117" s="153">
        <v>2.2828213485503561E-3</v>
      </c>
      <c r="H117" s="153">
        <v>1.0186732004646929E-3</v>
      </c>
      <c r="I117" s="153">
        <v>2.9961390119076796E-4</v>
      </c>
      <c r="J117" s="153">
        <v>2.4920991570943923E-4</v>
      </c>
      <c r="K117" s="155">
        <v>0</v>
      </c>
      <c r="L117" s="153">
        <v>8.2198160632996546E-4</v>
      </c>
      <c r="M117" s="153">
        <v>1.3919726498814971E-3</v>
      </c>
      <c r="N117" s="153">
        <v>9.2756775611883152E-4</v>
      </c>
      <c r="O117" s="153">
        <v>8.4645079885116686E-4</v>
      </c>
      <c r="P117" s="154">
        <v>4.3855470328315406E-4</v>
      </c>
      <c r="Q117" s="131"/>
    </row>
    <row r="118" spans="1:17" x14ac:dyDescent="0.3">
      <c r="A118" s="151" t="s">
        <v>98</v>
      </c>
      <c r="B118" s="152">
        <v>1.1909759902438146E-2</v>
      </c>
      <c r="C118" s="153">
        <v>1.1385103392709726E-2</v>
      </c>
      <c r="D118" s="153">
        <v>7.6553328048506435E-3</v>
      </c>
      <c r="E118" s="153">
        <v>2.8051248842507585E-3</v>
      </c>
      <c r="F118" s="153">
        <v>2.6647282526551355E-4</v>
      </c>
      <c r="G118" s="153">
        <v>1.7452541045798502E-2</v>
      </c>
      <c r="H118" s="153">
        <v>7.3974177633960303E-3</v>
      </c>
      <c r="I118" s="153">
        <v>1.3306040910064656E-3</v>
      </c>
      <c r="J118" s="153">
        <v>2.0214099061643449E-4</v>
      </c>
      <c r="K118" s="155">
        <v>0</v>
      </c>
      <c r="L118" s="153">
        <v>1.1396430123027613E-2</v>
      </c>
      <c r="M118" s="153">
        <v>1.1183992788952631E-2</v>
      </c>
      <c r="N118" s="153">
        <v>8.6459785547932516E-3</v>
      </c>
      <c r="O118" s="153">
        <v>4.6268456323516356E-3</v>
      </c>
      <c r="P118" s="154">
        <v>1.2472516689700746E-3</v>
      </c>
      <c r="Q118" s="131"/>
    </row>
    <row r="119" spans="1:17" ht="22.8" x14ac:dyDescent="0.3">
      <c r="A119" s="151" t="s">
        <v>99</v>
      </c>
      <c r="B119" s="152">
        <v>3.7424094346311791E-3</v>
      </c>
      <c r="C119" s="153">
        <v>2.1693285352388644E-3</v>
      </c>
      <c r="D119" s="153">
        <v>8.6786069084595805E-4</v>
      </c>
      <c r="E119" s="153">
        <v>2.7518579813194465E-4</v>
      </c>
      <c r="F119" s="153">
        <v>2.0504143294718036E-5</v>
      </c>
      <c r="G119" s="153">
        <v>2.6682243759442877E-3</v>
      </c>
      <c r="H119" s="153">
        <v>4.9019149982083236E-4</v>
      </c>
      <c r="I119" s="153">
        <v>9.6821452175735914E-5</v>
      </c>
      <c r="J119" s="153">
        <v>1.1738662229065584E-5</v>
      </c>
      <c r="K119" s="155">
        <v>0</v>
      </c>
      <c r="L119" s="153">
        <v>4.0459701597959016E-3</v>
      </c>
      <c r="M119" s="153">
        <v>2.3380488933417375E-3</v>
      </c>
      <c r="N119" s="153">
        <v>1.4979230658757252E-3</v>
      </c>
      <c r="O119" s="153">
        <v>7.5782884044472054E-4</v>
      </c>
      <c r="P119" s="154">
        <v>1.6731604738185978E-4</v>
      </c>
      <c r="Q119" s="131"/>
    </row>
    <row r="120" spans="1:17" x14ac:dyDescent="0.3">
      <c r="A120" s="151" t="s">
        <v>100</v>
      </c>
      <c r="B120" s="152">
        <v>9.6686387361162203E-3</v>
      </c>
      <c r="C120" s="153">
        <v>7.8413339829529645E-3</v>
      </c>
      <c r="D120" s="153">
        <v>4.367351663766332E-3</v>
      </c>
      <c r="E120" s="153">
        <v>1.2925375483549926E-3</v>
      </c>
      <c r="F120" s="153">
        <v>2.2436731322270233E-4</v>
      </c>
      <c r="G120" s="153">
        <v>7.7812767080531337E-3</v>
      </c>
      <c r="H120" s="153">
        <v>2.228479634349531E-3</v>
      </c>
      <c r="I120" s="153">
        <v>7.4206929587216481E-4</v>
      </c>
      <c r="J120" s="153">
        <v>2.5906694226367807E-4</v>
      </c>
      <c r="K120" s="155">
        <v>0</v>
      </c>
      <c r="L120" s="153">
        <v>9.6302565246093128E-3</v>
      </c>
      <c r="M120" s="153">
        <v>9.1792262176599321E-3</v>
      </c>
      <c r="N120" s="153">
        <v>6.384630792968281E-3</v>
      </c>
      <c r="O120" s="153">
        <v>3.1460675098838138E-3</v>
      </c>
      <c r="P120" s="154">
        <v>7.8294217169326238E-4</v>
      </c>
      <c r="Q120" s="131"/>
    </row>
    <row r="121" spans="1:17" x14ac:dyDescent="0.3">
      <c r="A121" s="151" t="s">
        <v>101</v>
      </c>
      <c r="B121" s="152">
        <v>2.0561505646540853E-3</v>
      </c>
      <c r="C121" s="153">
        <v>1.0405449063549202E-3</v>
      </c>
      <c r="D121" s="153">
        <v>4.8943753471002941E-4</v>
      </c>
      <c r="E121" s="153">
        <v>1.6638397494268982E-4</v>
      </c>
      <c r="F121" s="155">
        <v>0</v>
      </c>
      <c r="G121" s="153">
        <v>1.3932974680724594E-3</v>
      </c>
      <c r="H121" s="153">
        <v>4.4050878510970033E-4</v>
      </c>
      <c r="I121" s="153">
        <v>2.4339079513833406E-5</v>
      </c>
      <c r="J121" s="155">
        <v>0</v>
      </c>
      <c r="K121" s="155">
        <v>0</v>
      </c>
      <c r="L121" s="153">
        <v>2.042204310988332E-3</v>
      </c>
      <c r="M121" s="153">
        <v>1.5445006517851567E-3</v>
      </c>
      <c r="N121" s="153">
        <v>7.3840132605987525E-4</v>
      </c>
      <c r="O121" s="153">
        <v>2.4274223341322281E-4</v>
      </c>
      <c r="P121" s="154">
        <v>4.0222036091717053E-5</v>
      </c>
      <c r="Q121" s="131"/>
    </row>
    <row r="122" spans="1:17" x14ac:dyDescent="0.3">
      <c r="A122" s="151" t="s">
        <v>102</v>
      </c>
      <c r="B122" s="152">
        <v>1.3771622214827667E-3</v>
      </c>
      <c r="C122" s="153">
        <v>2.5904208913619252E-3</v>
      </c>
      <c r="D122" s="153">
        <v>2.8684475349966842E-3</v>
      </c>
      <c r="E122" s="153">
        <v>2.0722145440953553E-3</v>
      </c>
      <c r="F122" s="153">
        <v>1.2183155662466455E-4</v>
      </c>
      <c r="G122" s="153">
        <v>1.2155542962666419E-2</v>
      </c>
      <c r="H122" s="153">
        <v>5.3650942837700629E-3</v>
      </c>
      <c r="I122" s="153">
        <v>1.8063858493351482E-3</v>
      </c>
      <c r="J122" s="153">
        <v>4.4755343980313648E-5</v>
      </c>
      <c r="K122" s="153">
        <v>6.0792241535018064E-5</v>
      </c>
      <c r="L122" s="153">
        <v>7.8811375187887774E-4</v>
      </c>
      <c r="M122" s="153">
        <v>1.0621709924586618E-3</v>
      </c>
      <c r="N122" s="153">
        <v>8.8894552813090927E-4</v>
      </c>
      <c r="O122" s="153">
        <v>5.0546005858943604E-4</v>
      </c>
      <c r="P122" s="154">
        <v>2.6487418705804994E-4</v>
      </c>
      <c r="Q122" s="131"/>
    </row>
    <row r="123" spans="1:17" x14ac:dyDescent="0.3">
      <c r="A123" s="151" t="s">
        <v>103</v>
      </c>
      <c r="B123" s="152">
        <v>6.8601329674034317E-2</v>
      </c>
      <c r="C123" s="153">
        <v>0.16127526714454829</v>
      </c>
      <c r="D123" s="153">
        <v>0.28384972101719974</v>
      </c>
      <c r="E123" s="153">
        <v>0.45947608685521985</v>
      </c>
      <c r="F123" s="153">
        <v>0.74167947388208533</v>
      </c>
      <c r="G123" s="153">
        <v>0.26545453978109096</v>
      </c>
      <c r="H123" s="153">
        <v>0.46543591714759325</v>
      </c>
      <c r="I123" s="153">
        <v>0.60208523751953047</v>
      </c>
      <c r="J123" s="153">
        <v>0.73738365581019505</v>
      </c>
      <c r="K123" s="153">
        <v>0.88851283016157567</v>
      </c>
      <c r="L123" s="153">
        <v>5.4083439604063484E-2</v>
      </c>
      <c r="M123" s="153">
        <v>0.11641455686942599</v>
      </c>
      <c r="N123" s="153">
        <v>0.18282017445097179</v>
      </c>
      <c r="O123" s="153">
        <v>0.28148428171619955</v>
      </c>
      <c r="P123" s="154">
        <v>0.47998539291746906</v>
      </c>
      <c r="Q123" s="131"/>
    </row>
    <row r="124" spans="1:17" x14ac:dyDescent="0.3">
      <c r="A124" s="151" t="s">
        <v>104</v>
      </c>
      <c r="B124" s="152">
        <v>0.39627464797192113</v>
      </c>
      <c r="C124" s="153">
        <v>0.45000102967157662</v>
      </c>
      <c r="D124" s="153">
        <v>0.44424780008627418</v>
      </c>
      <c r="E124" s="153">
        <v>0.38167552823040374</v>
      </c>
      <c r="F124" s="153">
        <v>0.19921529151592238</v>
      </c>
      <c r="G124" s="153">
        <v>0.47944035150304987</v>
      </c>
      <c r="H124" s="153">
        <v>0.41631390051222322</v>
      </c>
      <c r="I124" s="153">
        <v>0.31774780563446675</v>
      </c>
      <c r="J124" s="153">
        <v>0.21079298255896334</v>
      </c>
      <c r="K124" s="153">
        <v>8.7249955700382395E-2</v>
      </c>
      <c r="L124" s="153">
        <v>0.37713580223645432</v>
      </c>
      <c r="M124" s="153">
        <v>0.43931138338619979</v>
      </c>
      <c r="N124" s="153">
        <v>0.44592839967644804</v>
      </c>
      <c r="O124" s="153">
        <v>0.42830454240889809</v>
      </c>
      <c r="P124" s="154">
        <v>0.3542774020502964</v>
      </c>
      <c r="Q124" s="131"/>
    </row>
    <row r="125" spans="1:17" x14ac:dyDescent="0.3">
      <c r="A125" s="151" t="s">
        <v>105</v>
      </c>
      <c r="B125" s="152">
        <v>4.1867399872096055E-2</v>
      </c>
      <c r="C125" s="153">
        <v>4.2087798554557146E-2</v>
      </c>
      <c r="D125" s="153">
        <v>4.2559970268131013E-2</v>
      </c>
      <c r="E125" s="153">
        <v>4.0311433596247684E-2</v>
      </c>
      <c r="F125" s="153">
        <v>2.6972457765126894E-2</v>
      </c>
      <c r="G125" s="153">
        <v>2.0831001332807603E-2</v>
      </c>
      <c r="H125" s="153">
        <v>2.3199898020890262E-2</v>
      </c>
      <c r="I125" s="153">
        <v>2.4773335483545805E-2</v>
      </c>
      <c r="J125" s="153">
        <v>2.3057863059332644E-2</v>
      </c>
      <c r="K125" s="153">
        <v>1.5742270927013014E-2</v>
      </c>
      <c r="L125" s="153">
        <v>4.2663852679185897E-2</v>
      </c>
      <c r="M125" s="153">
        <v>4.4308958055726516E-2</v>
      </c>
      <c r="N125" s="153">
        <v>4.6209480155840407E-2</v>
      </c>
      <c r="O125" s="153">
        <v>5.291905829708525E-2</v>
      </c>
      <c r="P125" s="154">
        <v>5.1708167995755221E-2</v>
      </c>
      <c r="Q125" s="131"/>
    </row>
    <row r="126" spans="1:17" x14ac:dyDescent="0.3">
      <c r="A126" s="151" t="s">
        <v>106</v>
      </c>
      <c r="B126" s="152">
        <v>0.4932566224819443</v>
      </c>
      <c r="C126" s="153">
        <v>0.34663590462932231</v>
      </c>
      <c r="D126" s="153">
        <v>0.22934250862840078</v>
      </c>
      <c r="E126" s="153">
        <v>0.11853695131813403</v>
      </c>
      <c r="F126" s="153">
        <v>3.2132776836867966E-2</v>
      </c>
      <c r="G126" s="153">
        <v>0.23427410738305299</v>
      </c>
      <c r="H126" s="153">
        <v>9.5050284319293132E-2</v>
      </c>
      <c r="I126" s="153">
        <v>5.539362136245559E-2</v>
      </c>
      <c r="J126" s="153">
        <v>2.8765498571510194E-2</v>
      </c>
      <c r="K126" s="153">
        <v>8.4949432110279308E-3</v>
      </c>
      <c r="L126" s="153">
        <v>0.52611690548029022</v>
      </c>
      <c r="M126" s="153">
        <v>0.39996510168864957</v>
      </c>
      <c r="N126" s="153">
        <v>0.32504194571673029</v>
      </c>
      <c r="O126" s="153">
        <v>0.23729211757781551</v>
      </c>
      <c r="P126" s="154">
        <v>0.11402903703647842</v>
      </c>
      <c r="Q126" s="131"/>
    </row>
    <row r="127" spans="1:17" x14ac:dyDescent="0.3">
      <c r="A127" s="151" t="s">
        <v>107</v>
      </c>
      <c r="B127" s="152">
        <v>0.85514279879739907</v>
      </c>
      <c r="C127" s="153">
        <v>0.98232284550123827</v>
      </c>
      <c r="D127" s="153">
        <v>0.99628452943716328</v>
      </c>
      <c r="E127" s="153">
        <v>0.99860251658447619</v>
      </c>
      <c r="F127" s="153">
        <v>0.99950393698839857</v>
      </c>
      <c r="G127" s="153">
        <v>0.95529616111235727</v>
      </c>
      <c r="H127" s="153">
        <v>0.99773050928244733</v>
      </c>
      <c r="I127" s="153">
        <v>0.99868213846117593</v>
      </c>
      <c r="J127" s="153">
        <v>0.99941924669186144</v>
      </c>
      <c r="K127" s="153">
        <v>0.99984967549359338</v>
      </c>
      <c r="L127" s="153">
        <v>0.82208543304507631</v>
      </c>
      <c r="M127" s="153">
        <v>0.96768734601059048</v>
      </c>
      <c r="N127" s="153">
        <v>0.99164989223593991</v>
      </c>
      <c r="O127" s="153">
        <v>0.99754562476899988</v>
      </c>
      <c r="P127" s="154">
        <v>0.99918147577536953</v>
      </c>
      <c r="Q127" s="131"/>
    </row>
    <row r="128" spans="1:17" x14ac:dyDescent="0.3">
      <c r="A128" s="151" t="s">
        <v>108</v>
      </c>
      <c r="B128" s="152">
        <v>0.34449589945077885</v>
      </c>
      <c r="C128" s="153">
        <v>0.61209639084816914</v>
      </c>
      <c r="D128" s="153">
        <v>0.77959911388142256</v>
      </c>
      <c r="E128" s="153">
        <v>0.92743462998059445</v>
      </c>
      <c r="F128" s="153">
        <v>0.99086533578200753</v>
      </c>
      <c r="G128" s="153">
        <v>0.52910032289438114</v>
      </c>
      <c r="H128" s="153">
        <v>0.84700134013936568</v>
      </c>
      <c r="I128" s="153">
        <v>0.95332340851906461</v>
      </c>
      <c r="J128" s="153">
        <v>0.98763910337971406</v>
      </c>
      <c r="K128" s="153">
        <v>0.99825847894484565</v>
      </c>
      <c r="L128" s="153">
        <v>0.29158427660766656</v>
      </c>
      <c r="M128" s="153">
        <v>0.55673246218435213</v>
      </c>
      <c r="N128" s="153">
        <v>0.68973671547453175</v>
      </c>
      <c r="O128" s="153">
        <v>0.84732267178017939</v>
      </c>
      <c r="P128" s="154">
        <v>0.97046050346385249</v>
      </c>
      <c r="Q128" s="131"/>
    </row>
    <row r="129" spans="1:17" x14ac:dyDescent="0.3">
      <c r="A129" s="151" t="s">
        <v>109</v>
      </c>
      <c r="B129" s="152">
        <v>0.16654768588850391</v>
      </c>
      <c r="C129" s="153">
        <v>0.52894899508693838</v>
      </c>
      <c r="D129" s="153">
        <v>0.80109987174774666</v>
      </c>
      <c r="E129" s="153">
        <v>0.94845203448890503</v>
      </c>
      <c r="F129" s="153">
        <v>0.99488818776033872</v>
      </c>
      <c r="G129" s="153">
        <v>0.57401384684660528</v>
      </c>
      <c r="H129" s="153">
        <v>0.91625458346374877</v>
      </c>
      <c r="I129" s="153">
        <v>0.9780385975249849</v>
      </c>
      <c r="J129" s="153">
        <v>0.99524826726767601</v>
      </c>
      <c r="K129" s="153">
        <v>0.99927153728685136</v>
      </c>
      <c r="L129" s="153">
        <v>0.11027552171247794</v>
      </c>
      <c r="M129" s="153">
        <v>0.40042199090972525</v>
      </c>
      <c r="N129" s="153">
        <v>0.63694398572208277</v>
      </c>
      <c r="O129" s="153">
        <v>0.84701406253242106</v>
      </c>
      <c r="P129" s="154">
        <v>0.96965293274340147</v>
      </c>
      <c r="Q129" s="131"/>
    </row>
    <row r="130" spans="1:17" x14ac:dyDescent="0.3">
      <c r="A130" s="151" t="s">
        <v>110</v>
      </c>
      <c r="B130" s="152">
        <v>0.51631153556564802</v>
      </c>
      <c r="C130" s="153">
        <v>0.80987362370869509</v>
      </c>
      <c r="D130" s="153">
        <v>0.90985977263980733</v>
      </c>
      <c r="E130" s="153">
        <v>0.96451228538689537</v>
      </c>
      <c r="F130" s="153">
        <v>0.99441686793631257</v>
      </c>
      <c r="G130" s="153">
        <v>0.67161217014530639</v>
      </c>
      <c r="H130" s="153">
        <v>0.90474707166869694</v>
      </c>
      <c r="I130" s="153">
        <v>0.97230626525256025</v>
      </c>
      <c r="J130" s="153">
        <v>0.99304126929458014</v>
      </c>
      <c r="K130" s="153">
        <v>0.99861556693962883</v>
      </c>
      <c r="L130" s="153">
        <v>0.45335163008036777</v>
      </c>
      <c r="M130" s="153">
        <v>0.75709072887870255</v>
      </c>
      <c r="N130" s="153">
        <v>0.88736232284866701</v>
      </c>
      <c r="O130" s="153">
        <v>0.95851857288121345</v>
      </c>
      <c r="P130" s="154">
        <v>0.98941430073363468</v>
      </c>
      <c r="Q130" s="131"/>
    </row>
    <row r="131" spans="1:17" x14ac:dyDescent="0.3">
      <c r="A131" s="151" t="s">
        <v>111</v>
      </c>
      <c r="B131" s="152">
        <v>0.78698256942488942</v>
      </c>
      <c r="C131" s="153">
        <v>0.86835224616533846</v>
      </c>
      <c r="D131" s="153">
        <v>0.90781038705529526</v>
      </c>
      <c r="E131" s="153">
        <v>0.9508445203719792</v>
      </c>
      <c r="F131" s="153">
        <v>0.96358903208152458</v>
      </c>
      <c r="G131" s="153">
        <v>0.74575677969345178</v>
      </c>
      <c r="H131" s="153">
        <v>0.89086921428748511</v>
      </c>
      <c r="I131" s="153">
        <v>0.94101570425602499</v>
      </c>
      <c r="J131" s="153">
        <v>0.95347078531250007</v>
      </c>
      <c r="K131" s="153">
        <v>0.95708382236927125</v>
      </c>
      <c r="L131" s="153">
        <v>0.77396876925792701</v>
      </c>
      <c r="M131" s="153">
        <v>0.86896241471082758</v>
      </c>
      <c r="N131" s="153">
        <v>0.90384359560860017</v>
      </c>
      <c r="O131" s="153">
        <v>0.95150896026633214</v>
      </c>
      <c r="P131" s="154">
        <v>0.98598358258099805</v>
      </c>
      <c r="Q131" s="131"/>
    </row>
    <row r="132" spans="1:17" x14ac:dyDescent="0.3">
      <c r="A132" s="151" t="s">
        <v>112</v>
      </c>
      <c r="B132" s="152">
        <v>0.17597879059634394</v>
      </c>
      <c r="C132" s="153">
        <v>0.43466058977495742</v>
      </c>
      <c r="D132" s="153">
        <v>0.61161488652735507</v>
      </c>
      <c r="E132" s="153">
        <v>0.79600963257691304</v>
      </c>
      <c r="F132" s="153">
        <v>0.95405500635954277</v>
      </c>
      <c r="G132" s="153">
        <v>0.35324981213209278</v>
      </c>
      <c r="H132" s="153">
        <v>0.64933004929929938</v>
      </c>
      <c r="I132" s="153">
        <v>0.81937630424215369</v>
      </c>
      <c r="J132" s="153">
        <v>0.93138054243287327</v>
      </c>
      <c r="K132" s="153">
        <v>0.98781645737970569</v>
      </c>
      <c r="L132" s="153">
        <v>0.1292684379056174</v>
      </c>
      <c r="M132" s="153">
        <v>0.3654534301088771</v>
      </c>
      <c r="N132" s="153">
        <v>0.52368562303155142</v>
      </c>
      <c r="O132" s="153">
        <v>0.70227479876559618</v>
      </c>
      <c r="P132" s="154">
        <v>0.9066409461173931</v>
      </c>
      <c r="Q132" s="131"/>
    </row>
    <row r="133" spans="1:17" x14ac:dyDescent="0.3">
      <c r="A133" s="151" t="s">
        <v>113</v>
      </c>
      <c r="B133" s="152">
        <v>0.58277093062066132</v>
      </c>
      <c r="C133" s="153">
        <v>0.90297656855467856</v>
      </c>
      <c r="D133" s="153">
        <v>0.96524552440937073</v>
      </c>
      <c r="E133" s="153">
        <v>0.98582068750145979</v>
      </c>
      <c r="F133" s="153">
        <v>0.99424876689605268</v>
      </c>
      <c r="G133" s="153">
        <v>0.8720208867786946</v>
      </c>
      <c r="H133" s="153">
        <v>0.975754004915386</v>
      </c>
      <c r="I133" s="153">
        <v>0.98843353086140417</v>
      </c>
      <c r="J133" s="153">
        <v>0.99261944231560217</v>
      </c>
      <c r="K133" s="153">
        <v>0.99682041039421299</v>
      </c>
      <c r="L133" s="153">
        <v>0.49777770162076146</v>
      </c>
      <c r="M133" s="153">
        <v>0.84989360813729331</v>
      </c>
      <c r="N133" s="153">
        <v>0.93672120560643712</v>
      </c>
      <c r="O133" s="153">
        <v>0.97498976624257516</v>
      </c>
      <c r="P133" s="154">
        <v>0.99149269482477442</v>
      </c>
      <c r="Q133" s="131"/>
    </row>
    <row r="134" spans="1:17" x14ac:dyDescent="0.3">
      <c r="A134" s="151" t="s">
        <v>114</v>
      </c>
      <c r="B134" s="152">
        <v>1.3974878571437999E-2</v>
      </c>
      <c r="C134" s="153">
        <v>2.9389795430997057E-2</v>
      </c>
      <c r="D134" s="153">
        <v>4.2048162472687937E-2</v>
      </c>
      <c r="E134" s="153">
        <v>6.2261894218292278E-2</v>
      </c>
      <c r="F134" s="153">
        <v>0.10178752647019107</v>
      </c>
      <c r="G134" s="153">
        <v>2.9154110571794185E-2</v>
      </c>
      <c r="H134" s="153">
        <v>5.0363749026619775E-2</v>
      </c>
      <c r="I134" s="153">
        <v>6.0105649483920748E-2</v>
      </c>
      <c r="J134" s="153">
        <v>7.4952683200698048E-2</v>
      </c>
      <c r="K134" s="153">
        <v>0.12496051734465105</v>
      </c>
      <c r="L134" s="153">
        <v>1.1392643235570148E-2</v>
      </c>
      <c r="M134" s="153">
        <v>2.4555565048519478E-2</v>
      </c>
      <c r="N134" s="153">
        <v>3.3869506407527512E-2</v>
      </c>
      <c r="O134" s="153">
        <v>4.7639152322199223E-2</v>
      </c>
      <c r="P134" s="154">
        <v>9.1343211696545717E-2</v>
      </c>
      <c r="Q134" s="131"/>
    </row>
    <row r="135" spans="1:17" x14ac:dyDescent="0.3">
      <c r="A135" s="151" t="s">
        <v>115</v>
      </c>
      <c r="B135" s="152">
        <v>1.2970403212826859E-2</v>
      </c>
      <c r="C135" s="153">
        <v>2.539977477510932E-2</v>
      </c>
      <c r="D135" s="153">
        <v>2.7800078508485995E-2</v>
      </c>
      <c r="E135" s="153">
        <v>2.3180138113505364E-2</v>
      </c>
      <c r="F135" s="153">
        <v>2.511951683949315E-2</v>
      </c>
      <c r="G135" s="153">
        <v>2.3238905656623322E-2</v>
      </c>
      <c r="H135" s="153">
        <v>2.2456884778426806E-2</v>
      </c>
      <c r="I135" s="153">
        <v>1.9576440594526845E-2</v>
      </c>
      <c r="J135" s="153">
        <v>1.9272900035731021E-2</v>
      </c>
      <c r="K135" s="153">
        <v>2.7326279230813703E-2</v>
      </c>
      <c r="L135" s="153">
        <v>9.8236058862678204E-3</v>
      </c>
      <c r="M135" s="153">
        <v>2.2498819647886796E-2</v>
      </c>
      <c r="N135" s="153">
        <v>2.8285452241907372E-2</v>
      </c>
      <c r="O135" s="153">
        <v>2.7640807237633864E-2</v>
      </c>
      <c r="P135" s="154">
        <v>2.8174994369916703E-2</v>
      </c>
      <c r="Q135" s="131"/>
    </row>
    <row r="136" spans="1:17" x14ac:dyDescent="0.3">
      <c r="A136" s="151" t="s">
        <v>116</v>
      </c>
      <c r="B136" s="152">
        <v>0.15151055957842413</v>
      </c>
      <c r="C136" s="153">
        <v>0.514302547832724</v>
      </c>
      <c r="D136" s="153">
        <v>0.79333342214566549</v>
      </c>
      <c r="E136" s="153">
        <v>0.92426280866187838</v>
      </c>
      <c r="F136" s="153">
        <v>0.98254653757128874</v>
      </c>
      <c r="G136" s="153">
        <v>0.55421110664093043</v>
      </c>
      <c r="H136" s="153">
        <v>0.8548945650022024</v>
      </c>
      <c r="I136" s="153">
        <v>0.94195746257669588</v>
      </c>
      <c r="J136" s="153">
        <v>0.97713776555312037</v>
      </c>
      <c r="K136" s="153">
        <v>0.99443253640627549</v>
      </c>
      <c r="L136" s="153">
        <v>9.9354093652016792E-2</v>
      </c>
      <c r="M136" s="153">
        <v>0.35969413064916178</v>
      </c>
      <c r="N136" s="153">
        <v>0.64585416572891763</v>
      </c>
      <c r="O136" s="153">
        <v>0.85681192862228583</v>
      </c>
      <c r="P136" s="154">
        <v>0.96307685153841982</v>
      </c>
      <c r="Q136" s="131"/>
    </row>
    <row r="137" spans="1:17" x14ac:dyDescent="0.3">
      <c r="A137" s="151" t="s">
        <v>117</v>
      </c>
      <c r="B137" s="152">
        <v>4.5359662648962476E-2</v>
      </c>
      <c r="C137" s="153">
        <v>0.14040946893572528</v>
      </c>
      <c r="D137" s="153">
        <v>0.23821536579687402</v>
      </c>
      <c r="E137" s="153">
        <v>0.37118543160479173</v>
      </c>
      <c r="F137" s="153">
        <v>0.54153392924007115</v>
      </c>
      <c r="G137" s="153">
        <v>0.11688756372932906</v>
      </c>
      <c r="H137" s="153">
        <v>0.24400959906990372</v>
      </c>
      <c r="I137" s="153">
        <v>0.35265563013984536</v>
      </c>
      <c r="J137" s="153">
        <v>0.44143080480206798</v>
      </c>
      <c r="K137" s="153">
        <v>0.56383861049317474</v>
      </c>
      <c r="L137" s="153">
        <v>3.1879656623019462E-2</v>
      </c>
      <c r="M137" s="153">
        <v>0.10322801267941185</v>
      </c>
      <c r="N137" s="153">
        <v>0.18589053724436078</v>
      </c>
      <c r="O137" s="153">
        <v>0.29459558243990508</v>
      </c>
      <c r="P137" s="154">
        <v>0.55937304051313486</v>
      </c>
      <c r="Q137" s="131"/>
    </row>
    <row r="138" spans="1:17" x14ac:dyDescent="0.3">
      <c r="A138" s="151" t="s">
        <v>118</v>
      </c>
      <c r="B138" s="152">
        <v>0.79057938216191026</v>
      </c>
      <c r="C138" s="153">
        <v>0.92910755935397138</v>
      </c>
      <c r="D138" s="153">
        <v>0.97024075402116061</v>
      </c>
      <c r="E138" s="153">
        <v>0.98623900845609069</v>
      </c>
      <c r="F138" s="153">
        <v>0.99492306484145032</v>
      </c>
      <c r="G138" s="153">
        <v>0.89026786226558297</v>
      </c>
      <c r="H138" s="153">
        <v>0.97460486682626601</v>
      </c>
      <c r="I138" s="153">
        <v>0.98747059071683718</v>
      </c>
      <c r="J138" s="153">
        <v>0.99314959629057253</v>
      </c>
      <c r="K138" s="153">
        <v>0.99692521962299918</v>
      </c>
      <c r="L138" s="153">
        <v>0.75577599172124243</v>
      </c>
      <c r="M138" s="153">
        <v>0.9106953076083979</v>
      </c>
      <c r="N138" s="153">
        <v>0.95286447462367274</v>
      </c>
      <c r="O138" s="153">
        <v>0.98215475998211377</v>
      </c>
      <c r="P138" s="154">
        <v>0.99328168895131574</v>
      </c>
      <c r="Q138" s="131"/>
    </row>
    <row r="139" spans="1:17" x14ac:dyDescent="0.3">
      <c r="A139" s="151" t="s">
        <v>119</v>
      </c>
      <c r="B139" s="152">
        <v>3.0833170191699919E-3</v>
      </c>
      <c r="C139" s="153">
        <v>5.041574922111736E-3</v>
      </c>
      <c r="D139" s="153">
        <v>8.1951287889470009E-3</v>
      </c>
      <c r="E139" s="153">
        <v>1.4242355649838065E-2</v>
      </c>
      <c r="F139" s="153">
        <v>8.443207643867931E-2</v>
      </c>
      <c r="G139" s="153">
        <v>5.4823994826059628E-3</v>
      </c>
      <c r="H139" s="153">
        <v>9.788507277566999E-3</v>
      </c>
      <c r="I139" s="153">
        <v>1.6776834668850295E-2</v>
      </c>
      <c r="J139" s="153">
        <v>3.8799953941859019E-2</v>
      </c>
      <c r="K139" s="153">
        <v>0.16125777113963333</v>
      </c>
      <c r="L139" s="153">
        <v>2.3525839344374802E-3</v>
      </c>
      <c r="M139" s="153">
        <v>4.502007397669921E-3</v>
      </c>
      <c r="N139" s="153">
        <v>6.4146771480327125E-3</v>
      </c>
      <c r="O139" s="153">
        <v>9.3458099880900196E-3</v>
      </c>
      <c r="P139" s="154">
        <v>3.6472130637579023E-2</v>
      </c>
      <c r="Q139" s="131"/>
    </row>
    <row r="140" spans="1:17" x14ac:dyDescent="0.3">
      <c r="A140" s="151" t="s">
        <v>120</v>
      </c>
      <c r="B140" s="152">
        <v>0.17187225385470906</v>
      </c>
      <c r="C140" s="153">
        <v>0.33742401094622765</v>
      </c>
      <c r="D140" s="153">
        <v>0.47169630122429218</v>
      </c>
      <c r="E140" s="153">
        <v>0.63651051555517779</v>
      </c>
      <c r="F140" s="153">
        <v>0.84599800920120583</v>
      </c>
      <c r="G140" s="153">
        <v>0.32845560147434755</v>
      </c>
      <c r="H140" s="153">
        <v>0.52807180926610697</v>
      </c>
      <c r="I140" s="153">
        <v>0.67418573134090987</v>
      </c>
      <c r="J140" s="153">
        <v>0.79519860991411406</v>
      </c>
      <c r="K140" s="153">
        <v>0.93025961419594438</v>
      </c>
      <c r="L140" s="153">
        <v>0.14279410160162612</v>
      </c>
      <c r="M140" s="153">
        <v>0.28726577598922054</v>
      </c>
      <c r="N140" s="153">
        <v>0.39070340540001713</v>
      </c>
      <c r="O140" s="153">
        <v>0.52535233773701628</v>
      </c>
      <c r="P140" s="154">
        <v>0.75296483538576664</v>
      </c>
      <c r="Q140" s="131"/>
    </row>
    <row r="141" spans="1:17" x14ac:dyDescent="0.3">
      <c r="A141" s="151" t="s">
        <v>121</v>
      </c>
      <c r="B141" s="152">
        <v>1.8974336717719755E-3</v>
      </c>
      <c r="C141" s="153">
        <v>9.4318124899847363E-3</v>
      </c>
      <c r="D141" s="153">
        <v>2.6207626204040217E-2</v>
      </c>
      <c r="E141" s="153">
        <v>7.2095917126566655E-2</v>
      </c>
      <c r="F141" s="153">
        <v>0.36458595625304513</v>
      </c>
      <c r="G141" s="153">
        <v>1.394814978760753E-2</v>
      </c>
      <c r="H141" s="153">
        <v>4.2630389498940248E-2</v>
      </c>
      <c r="I141" s="153">
        <v>9.8157424824963799E-2</v>
      </c>
      <c r="J141" s="153">
        <v>0.21777917344971073</v>
      </c>
      <c r="K141" s="153">
        <v>0.61041373881585681</v>
      </c>
      <c r="L141" s="153">
        <v>8.8966012670582727E-4</v>
      </c>
      <c r="M141" s="153">
        <v>5.0402665669594194E-3</v>
      </c>
      <c r="N141" s="153">
        <v>1.4278814874615974E-2</v>
      </c>
      <c r="O141" s="153">
        <v>3.4976342003553908E-2</v>
      </c>
      <c r="P141" s="154">
        <v>0.17768352794552342</v>
      </c>
      <c r="Q141" s="131"/>
    </row>
    <row r="142" spans="1:17" x14ac:dyDescent="0.3">
      <c r="A142" s="151" t="s">
        <v>122</v>
      </c>
      <c r="B142" s="152">
        <v>3.1535038353250585E-3</v>
      </c>
      <c r="C142" s="153">
        <v>5.0928499858849369E-2</v>
      </c>
      <c r="D142" s="153">
        <v>0.25144826373307388</v>
      </c>
      <c r="E142" s="153">
        <v>0.65812842035269903</v>
      </c>
      <c r="F142" s="153">
        <v>0.95955994549584711</v>
      </c>
      <c r="G142" s="153">
        <v>9.7340631991019722E-2</v>
      </c>
      <c r="H142" s="153">
        <v>0.42451025420838601</v>
      </c>
      <c r="I142" s="153">
        <v>0.75640762589440891</v>
      </c>
      <c r="J142" s="153">
        <v>0.94717185865532194</v>
      </c>
      <c r="K142" s="153">
        <v>0.99235873184260681</v>
      </c>
      <c r="L142" s="153">
        <v>1.3166591714191482E-3</v>
      </c>
      <c r="M142" s="153">
        <v>1.7486372669455835E-2</v>
      </c>
      <c r="N142" s="153">
        <v>9.6953099384674585E-2</v>
      </c>
      <c r="O142" s="153">
        <v>0.35678940254404223</v>
      </c>
      <c r="P142" s="154">
        <v>0.85389104058128384</v>
      </c>
      <c r="Q142" s="131"/>
    </row>
    <row r="143" spans="1:17" x14ac:dyDescent="0.3">
      <c r="A143" s="151" t="s">
        <v>123</v>
      </c>
      <c r="B143" s="152">
        <v>9.2297390075629614E-3</v>
      </c>
      <c r="C143" s="153">
        <v>5.6893016072809464E-2</v>
      </c>
      <c r="D143" s="153">
        <v>0.13839243099309656</v>
      </c>
      <c r="E143" s="153">
        <v>0.29607483759479719</v>
      </c>
      <c r="F143" s="153">
        <v>0.70050251260876928</v>
      </c>
      <c r="G143" s="153">
        <v>6.0874429392005797E-2</v>
      </c>
      <c r="H143" s="153">
        <v>0.16310085504977231</v>
      </c>
      <c r="I143" s="153">
        <v>0.32552133045208076</v>
      </c>
      <c r="J143" s="153">
        <v>0.57792490159748466</v>
      </c>
      <c r="K143" s="153">
        <v>0.88017270207047649</v>
      </c>
      <c r="L143" s="153">
        <v>4.7831476347210663E-3</v>
      </c>
      <c r="M143" s="153">
        <v>3.143508448250254E-2</v>
      </c>
      <c r="N143" s="153">
        <v>8.5181749712040525E-2</v>
      </c>
      <c r="O143" s="153">
        <v>0.18646613764615355</v>
      </c>
      <c r="P143" s="154">
        <v>0.52294459979017893</v>
      </c>
      <c r="Q143" s="131"/>
    </row>
    <row r="144" spans="1:17" x14ac:dyDescent="0.3">
      <c r="A144" s="151" t="s">
        <v>124</v>
      </c>
      <c r="B144" s="152">
        <v>6.6952327014918502E-4</v>
      </c>
      <c r="C144" s="153">
        <v>5.335951231637011E-3</v>
      </c>
      <c r="D144" s="153">
        <v>3.0910126856160534E-2</v>
      </c>
      <c r="E144" s="153">
        <v>0.17243564124526101</v>
      </c>
      <c r="F144" s="153">
        <v>0.70497939897439421</v>
      </c>
      <c r="G144" s="153">
        <v>1.3232804029075007E-2</v>
      </c>
      <c r="H144" s="153">
        <v>8.2774075378919856E-2</v>
      </c>
      <c r="I144" s="153">
        <v>0.25722761212930001</v>
      </c>
      <c r="J144" s="153">
        <v>0.57318570517119605</v>
      </c>
      <c r="K144" s="153">
        <v>0.91601519258146136</v>
      </c>
      <c r="L144" s="153">
        <v>3.3068212198097426E-4</v>
      </c>
      <c r="M144" s="153">
        <v>2.2841679486832393E-3</v>
      </c>
      <c r="N144" s="153">
        <v>9.4885568159780425E-3</v>
      </c>
      <c r="O144" s="153">
        <v>4.6684528789812663E-2</v>
      </c>
      <c r="P144" s="154">
        <v>0.42110174712184872</v>
      </c>
      <c r="Q144" s="131"/>
    </row>
    <row r="145" spans="1:17" x14ac:dyDescent="0.3">
      <c r="A145" s="151" t="s">
        <v>125</v>
      </c>
      <c r="B145" s="152">
        <v>0.39151242002192749</v>
      </c>
      <c r="C145" s="153">
        <v>0.70568064176714329</v>
      </c>
      <c r="D145" s="153">
        <v>0.85775234669755451</v>
      </c>
      <c r="E145" s="153">
        <v>0.93869852251381969</v>
      </c>
      <c r="F145" s="153">
        <v>0.9877003011877149</v>
      </c>
      <c r="G145" s="153">
        <v>0.69230324623814066</v>
      </c>
      <c r="H145" s="153">
        <v>0.8981906419216179</v>
      </c>
      <c r="I145" s="153">
        <v>0.9587443896302148</v>
      </c>
      <c r="J145" s="153">
        <v>0.98517509643410262</v>
      </c>
      <c r="K145" s="153">
        <v>0.99439029534435885</v>
      </c>
      <c r="L145" s="153">
        <v>0.32558372361695964</v>
      </c>
      <c r="M145" s="153">
        <v>0.61960991180087566</v>
      </c>
      <c r="N145" s="153">
        <v>0.780414937340843</v>
      </c>
      <c r="O145" s="153">
        <v>0.89032349137291189</v>
      </c>
      <c r="P145" s="154">
        <v>0.9681255435394297</v>
      </c>
      <c r="Q145" s="131"/>
    </row>
    <row r="146" spans="1:17" x14ac:dyDescent="0.3">
      <c r="A146" s="151" t="s">
        <v>126</v>
      </c>
      <c r="B146" s="152">
        <v>0.55445108834407653</v>
      </c>
      <c r="C146" s="153">
        <v>0.55380655431830106</v>
      </c>
      <c r="D146" s="153">
        <v>0.48720949008647768</v>
      </c>
      <c r="E146" s="153">
        <v>0.45808518883494004</v>
      </c>
      <c r="F146" s="153">
        <v>0.46522044273634783</v>
      </c>
      <c r="G146" s="153">
        <v>0.43155563801778501</v>
      </c>
      <c r="H146" s="153">
        <v>0.43063166977231054</v>
      </c>
      <c r="I146" s="153">
        <v>0.41627139653715445</v>
      </c>
      <c r="J146" s="153">
        <v>0.41524629815129782</v>
      </c>
      <c r="K146" s="153">
        <v>0.45386341403358865</v>
      </c>
      <c r="L146" s="153">
        <v>0.54610517140783565</v>
      </c>
      <c r="M146" s="153">
        <v>0.59431156299048049</v>
      </c>
      <c r="N146" s="153">
        <v>0.54326040543777976</v>
      </c>
      <c r="O146" s="153">
        <v>0.50197155441899499</v>
      </c>
      <c r="P146" s="154">
        <v>0.5192719466504272</v>
      </c>
      <c r="Q146" s="131"/>
    </row>
    <row r="147" spans="1:17" x14ac:dyDescent="0.3">
      <c r="A147" s="151" t="s">
        <v>127</v>
      </c>
      <c r="B147" s="152">
        <v>0.12404472558820014</v>
      </c>
      <c r="C147" s="153">
        <v>0.32798346871078182</v>
      </c>
      <c r="D147" s="153">
        <v>0.50826353114912115</v>
      </c>
      <c r="E147" s="153">
        <v>0.68273988867620283</v>
      </c>
      <c r="F147" s="153">
        <v>0.86890032388731375</v>
      </c>
      <c r="G147" s="153">
        <v>0.20747513542490059</v>
      </c>
      <c r="H147" s="153">
        <v>0.45060386140838093</v>
      </c>
      <c r="I147" s="153">
        <v>0.67104102791907483</v>
      </c>
      <c r="J147" s="153">
        <v>0.8209439651275342</v>
      </c>
      <c r="K147" s="153">
        <v>0.91565453831842802</v>
      </c>
      <c r="L147" s="153">
        <v>9.6356601378639203E-2</v>
      </c>
      <c r="M147" s="153">
        <v>0.25854330615804771</v>
      </c>
      <c r="N147" s="153">
        <v>0.43182675923700942</v>
      </c>
      <c r="O147" s="153">
        <v>0.63460758302007059</v>
      </c>
      <c r="P147" s="154">
        <v>0.85641732792883896</v>
      </c>
      <c r="Q147" s="131"/>
    </row>
    <row r="148" spans="1:17" x14ac:dyDescent="0.3">
      <c r="A148" s="151" t="s">
        <v>128</v>
      </c>
      <c r="B148" s="152">
        <v>2.293858058419071E-2</v>
      </c>
      <c r="C148" s="153">
        <v>3.2727845252850885E-2</v>
      </c>
      <c r="D148" s="153">
        <v>3.4706674051331543E-2</v>
      </c>
      <c r="E148" s="153">
        <v>3.0056968319598216E-2</v>
      </c>
      <c r="F148" s="153">
        <v>2.9747275203133205E-2</v>
      </c>
      <c r="G148" s="153">
        <v>5.7439280457234577E-3</v>
      </c>
      <c r="H148" s="153">
        <v>6.2212784385654333E-3</v>
      </c>
      <c r="I148" s="153">
        <v>6.6887141318059647E-3</v>
      </c>
      <c r="J148" s="153">
        <v>5.8896807497189254E-3</v>
      </c>
      <c r="K148" s="153">
        <v>1.5816294821115344E-2</v>
      </c>
      <c r="L148" s="153">
        <v>2.15931030305264E-2</v>
      </c>
      <c r="M148" s="153">
        <v>3.2157026705706457E-2</v>
      </c>
      <c r="N148" s="153">
        <v>3.9601656463876818E-2</v>
      </c>
      <c r="O148" s="153">
        <v>4.7087186229458351E-2</v>
      </c>
      <c r="P148" s="154">
        <v>6.7502523938436157E-2</v>
      </c>
      <c r="Q148" s="131"/>
    </row>
    <row r="149" spans="1:17" x14ac:dyDescent="0.3">
      <c r="A149" s="151" t="s">
        <v>129</v>
      </c>
      <c r="B149" s="152">
        <v>9.9297650010352241E-4</v>
      </c>
      <c r="C149" s="153">
        <v>5.3659492970268077E-3</v>
      </c>
      <c r="D149" s="153">
        <v>1.476376962480689E-2</v>
      </c>
      <c r="E149" s="153">
        <v>4.9455709994435097E-2</v>
      </c>
      <c r="F149" s="153">
        <v>0.31198153071412954</v>
      </c>
      <c r="G149" s="153">
        <v>4.6108908373658584E-3</v>
      </c>
      <c r="H149" s="153">
        <v>1.6507636344629508E-2</v>
      </c>
      <c r="I149" s="153">
        <v>4.671374317968343E-2</v>
      </c>
      <c r="J149" s="153">
        <v>0.13063786019146395</v>
      </c>
      <c r="K149" s="153">
        <v>0.5063439555636462</v>
      </c>
      <c r="L149" s="153">
        <v>5.8552906984261043E-4</v>
      </c>
      <c r="M149" s="153">
        <v>3.2476913288553826E-3</v>
      </c>
      <c r="N149" s="153">
        <v>8.4165440563443786E-3</v>
      </c>
      <c r="O149" s="153">
        <v>2.3183041691443147E-2</v>
      </c>
      <c r="P149" s="154">
        <v>0.19966813860174365</v>
      </c>
      <c r="Q149" s="131"/>
    </row>
    <row r="150" spans="1:17" x14ac:dyDescent="0.3">
      <c r="A150" s="151" t="s">
        <v>130</v>
      </c>
      <c r="B150" s="152">
        <v>4.0831444784013904E-2</v>
      </c>
      <c r="C150" s="153">
        <v>9.8101441971505665E-2</v>
      </c>
      <c r="D150" s="153">
        <v>0.16378391262821479</v>
      </c>
      <c r="E150" s="153">
        <v>0.26544850187723257</v>
      </c>
      <c r="F150" s="153">
        <v>0.39048880253713025</v>
      </c>
      <c r="G150" s="153">
        <v>6.0426939380579851E-2</v>
      </c>
      <c r="H150" s="153">
        <v>0.14453165016057098</v>
      </c>
      <c r="I150" s="153">
        <v>0.23310757037036395</v>
      </c>
      <c r="J150" s="153">
        <v>0.29591775173317236</v>
      </c>
      <c r="K150" s="153">
        <v>0.39399836216256134</v>
      </c>
      <c r="L150" s="153">
        <v>3.4733030929594996E-2</v>
      </c>
      <c r="M150" s="153">
        <v>7.7674072703920627E-2</v>
      </c>
      <c r="N150" s="153">
        <v>0.13127008795408893</v>
      </c>
      <c r="O150" s="153">
        <v>0.21656330373372443</v>
      </c>
      <c r="P150" s="154">
        <v>0.43698793122935481</v>
      </c>
      <c r="Q150" s="131"/>
    </row>
    <row r="151" spans="1:17" x14ac:dyDescent="0.3">
      <c r="A151" s="151" t="s">
        <v>131</v>
      </c>
      <c r="B151" s="152">
        <v>6.4486698206150132E-3</v>
      </c>
      <c r="C151" s="153">
        <v>9.4385589944142832E-3</v>
      </c>
      <c r="D151" s="153">
        <v>1.1663447744260494E-2</v>
      </c>
      <c r="E151" s="153">
        <v>1.44397488442705E-2</v>
      </c>
      <c r="F151" s="153">
        <v>2.6734830267412205E-2</v>
      </c>
      <c r="G151" s="153">
        <v>1.629440664338816E-3</v>
      </c>
      <c r="H151" s="153">
        <v>3.2152789438200506E-3</v>
      </c>
      <c r="I151" s="153">
        <v>4.6389887325411884E-3</v>
      </c>
      <c r="J151" s="153">
        <v>5.6534425196238117E-3</v>
      </c>
      <c r="K151" s="153">
        <v>1.7006547400156325E-2</v>
      </c>
      <c r="L151" s="153">
        <v>5.8800064318011809E-3</v>
      </c>
      <c r="M151" s="153">
        <v>1.0089793178697353E-2</v>
      </c>
      <c r="N151" s="153">
        <v>1.1484815167410832E-2</v>
      </c>
      <c r="O151" s="153">
        <v>1.6358726089441947E-2</v>
      </c>
      <c r="P151" s="154">
        <v>4.5517745731746155E-2</v>
      </c>
      <c r="Q151" s="131"/>
    </row>
    <row r="152" spans="1:17" x14ac:dyDescent="0.3">
      <c r="A152" s="151" t="s">
        <v>132</v>
      </c>
      <c r="B152" s="152">
        <v>4.5185256567803886E-3</v>
      </c>
      <c r="C152" s="153">
        <v>1.6198894552686891E-2</v>
      </c>
      <c r="D152" s="153">
        <v>2.8579526620957706E-2</v>
      </c>
      <c r="E152" s="153">
        <v>3.9934031938464322E-2</v>
      </c>
      <c r="F152" s="153">
        <v>5.4970565782971735E-2</v>
      </c>
      <c r="G152" s="153">
        <v>3.1989113662585725E-3</v>
      </c>
      <c r="H152" s="153">
        <v>4.0230628423334825E-3</v>
      </c>
      <c r="I152" s="153">
        <v>6.0772895147643271E-3</v>
      </c>
      <c r="J152" s="153">
        <v>6.643194940572133E-3</v>
      </c>
      <c r="K152" s="153">
        <v>1.5429018659666741E-2</v>
      </c>
      <c r="L152" s="153">
        <v>3.0988969301551572E-3</v>
      </c>
      <c r="M152" s="153">
        <v>1.1675099144504295E-2</v>
      </c>
      <c r="N152" s="153">
        <v>2.4619552270990427E-2</v>
      </c>
      <c r="O152" s="153">
        <v>4.3048757863424124E-2</v>
      </c>
      <c r="P152" s="154">
        <v>0.12279197187387247</v>
      </c>
      <c r="Q152" s="131"/>
    </row>
    <row r="153" spans="1:17" x14ac:dyDescent="0.3">
      <c r="A153" s="151" t="s">
        <v>133</v>
      </c>
      <c r="B153" s="152">
        <v>1.598789654216997E-3</v>
      </c>
      <c r="C153" s="153">
        <v>5.9996226308141947E-3</v>
      </c>
      <c r="D153" s="153">
        <v>8.8694382911641279E-3</v>
      </c>
      <c r="E153" s="153">
        <v>9.2713060991631516E-3</v>
      </c>
      <c r="F153" s="153">
        <v>6.4541645598094732E-3</v>
      </c>
      <c r="G153" s="153">
        <v>1.2222493130710497E-2</v>
      </c>
      <c r="H153" s="153">
        <v>1.0444971125644185E-2</v>
      </c>
      <c r="I153" s="153">
        <v>8.6124924095288477E-3</v>
      </c>
      <c r="J153" s="153">
        <v>7.2887330256402568E-3</v>
      </c>
      <c r="K153" s="153">
        <v>3.9595985678068154E-3</v>
      </c>
      <c r="L153" s="153">
        <v>8.8394760636098285E-4</v>
      </c>
      <c r="M153" s="153">
        <v>3.2370626560520614E-3</v>
      </c>
      <c r="N153" s="153">
        <v>6.3571134801866346E-3</v>
      </c>
      <c r="O153" s="153">
        <v>7.9965268164050741E-3</v>
      </c>
      <c r="P153" s="154">
        <v>8.6740877360273281E-3</v>
      </c>
      <c r="Q153" s="131"/>
    </row>
    <row r="154" spans="1:17" x14ac:dyDescent="0.3">
      <c r="A154" s="151" t="s">
        <v>134</v>
      </c>
      <c r="B154" s="152">
        <v>8.4966928540567685E-2</v>
      </c>
      <c r="C154" s="153">
        <v>0.35407815481814925</v>
      </c>
      <c r="D154" s="153">
        <v>0.66159250264645697</v>
      </c>
      <c r="E154" s="153">
        <v>0.85395174762940085</v>
      </c>
      <c r="F154" s="153">
        <v>0.95995421198776154</v>
      </c>
      <c r="G154" s="153">
        <v>0.59413926731878564</v>
      </c>
      <c r="H154" s="153">
        <v>0.91181458531101311</v>
      </c>
      <c r="I154" s="153">
        <v>0.96324322743429247</v>
      </c>
      <c r="J154" s="153">
        <v>0.98701252929465055</v>
      </c>
      <c r="K154" s="153">
        <v>0.99477540349996552</v>
      </c>
      <c r="L154" s="153">
        <v>5.4441235364875135E-2</v>
      </c>
      <c r="M154" s="153">
        <v>0.21238882674803355</v>
      </c>
      <c r="N154" s="153">
        <v>0.43369037148631223</v>
      </c>
      <c r="O154" s="153">
        <v>0.6548787426648115</v>
      </c>
      <c r="P154" s="154">
        <v>0.82085957804881537</v>
      </c>
      <c r="Q154" s="131"/>
    </row>
    <row r="155" spans="1:17" x14ac:dyDescent="0.3">
      <c r="A155" s="151" t="s">
        <v>135</v>
      </c>
      <c r="B155" s="152">
        <v>2.050958058685578E-3</v>
      </c>
      <c r="C155" s="153">
        <v>3.6715371473537216E-3</v>
      </c>
      <c r="D155" s="153">
        <v>4.209998850308286E-3</v>
      </c>
      <c r="E155" s="153">
        <v>3.7787747269877794E-3</v>
      </c>
      <c r="F155" s="153">
        <v>2.3546406016775661E-3</v>
      </c>
      <c r="G155" s="153">
        <v>2.659060900788554E-3</v>
      </c>
      <c r="H155" s="153">
        <v>1.9057468438429897E-3</v>
      </c>
      <c r="I155" s="153">
        <v>2.6730395033921512E-3</v>
      </c>
      <c r="J155" s="153">
        <v>8.7468524945459819E-4</v>
      </c>
      <c r="K155" s="153">
        <v>5.8984041152492504E-4</v>
      </c>
      <c r="L155" s="153">
        <v>1.6577481320642882E-3</v>
      </c>
      <c r="M155" s="153">
        <v>3.3115497208666377E-3</v>
      </c>
      <c r="N155" s="153">
        <v>4.3525584693713667E-3</v>
      </c>
      <c r="O155" s="153">
        <v>4.883343733528704E-3</v>
      </c>
      <c r="P155" s="154">
        <v>5.7236304336706883E-3</v>
      </c>
      <c r="Q155" s="131"/>
    </row>
    <row r="156" spans="1:17" x14ac:dyDescent="0.3">
      <c r="A156" s="151" t="s">
        <v>136</v>
      </c>
      <c r="B156" s="152">
        <v>6.4745021842563142E-3</v>
      </c>
      <c r="C156" s="153">
        <v>9.7433698914865807E-3</v>
      </c>
      <c r="D156" s="153">
        <v>4.449720346114204E-3</v>
      </c>
      <c r="E156" s="153">
        <v>7.9538338151530382E-4</v>
      </c>
      <c r="F156" s="153">
        <v>5.9877214141802892E-5</v>
      </c>
      <c r="G156" s="153">
        <v>2.0647207353844923E-2</v>
      </c>
      <c r="H156" s="153">
        <v>1.8845578406390671E-3</v>
      </c>
      <c r="I156" s="153">
        <v>2.3192544596707323E-4</v>
      </c>
      <c r="J156" s="153">
        <v>2.1950427170816188E-6</v>
      </c>
      <c r="K156" s="155">
        <v>0</v>
      </c>
      <c r="L156" s="153">
        <v>4.8238616769580725E-3</v>
      </c>
      <c r="M156" s="153">
        <v>6.2958384285071818E-3</v>
      </c>
      <c r="N156" s="153">
        <v>5.6233573053780404E-3</v>
      </c>
      <c r="O156" s="153">
        <v>3.0517951168413785E-3</v>
      </c>
      <c r="P156" s="154">
        <v>5.7134369213800488E-4</v>
      </c>
      <c r="Q156" s="131"/>
    </row>
    <row r="157" spans="1:17" x14ac:dyDescent="0.3">
      <c r="A157" s="151" t="s">
        <v>137</v>
      </c>
      <c r="B157" s="152">
        <v>1.1645843911497322E-2</v>
      </c>
      <c r="C157" s="153">
        <v>1.4201587523662846E-2</v>
      </c>
      <c r="D157" s="153">
        <v>8.5051031118033651E-3</v>
      </c>
      <c r="E157" s="153">
        <v>2.7871898134278652E-3</v>
      </c>
      <c r="F157" s="153">
        <v>6.0547972508647634E-4</v>
      </c>
      <c r="G157" s="153">
        <v>2.751536454664066E-2</v>
      </c>
      <c r="H157" s="153">
        <v>3.9176675481263964E-3</v>
      </c>
      <c r="I157" s="153">
        <v>9.4852932137301027E-4</v>
      </c>
      <c r="J157" s="153">
        <v>1.237621710512733E-4</v>
      </c>
      <c r="K157" s="155">
        <v>0</v>
      </c>
      <c r="L157" s="153">
        <v>8.8161532919057203E-3</v>
      </c>
      <c r="M157" s="153">
        <v>1.153045286925653E-2</v>
      </c>
      <c r="N157" s="153">
        <v>9.9791292551426949E-3</v>
      </c>
      <c r="O157" s="153">
        <v>6.2301162173163853E-3</v>
      </c>
      <c r="P157" s="154">
        <v>3.1590127689378059E-3</v>
      </c>
      <c r="Q157" s="131"/>
    </row>
    <row r="158" spans="1:17" x14ac:dyDescent="0.3">
      <c r="A158" s="151" t="s">
        <v>138</v>
      </c>
      <c r="B158" s="152">
        <v>1.3937681309895046E-2</v>
      </c>
      <c r="C158" s="153">
        <v>1.2877595379899041E-2</v>
      </c>
      <c r="D158" s="153">
        <v>7.0292898877386779E-3</v>
      </c>
      <c r="E158" s="153">
        <v>2.6733334482575504E-3</v>
      </c>
      <c r="F158" s="153">
        <v>5.4649570723503435E-4</v>
      </c>
      <c r="G158" s="153">
        <v>1.2010116978656791E-2</v>
      </c>
      <c r="H158" s="153">
        <v>2.1697914467013629E-3</v>
      </c>
      <c r="I158" s="153">
        <v>3.8634157981244329E-4</v>
      </c>
      <c r="J158" s="153">
        <v>4.1965636486751612E-5</v>
      </c>
      <c r="K158" s="153">
        <v>8.160756026848208E-6</v>
      </c>
      <c r="L158" s="153">
        <v>1.2809686772963656E-2</v>
      </c>
      <c r="M158" s="153">
        <v>1.3327321583865121E-2</v>
      </c>
      <c r="N158" s="153">
        <v>1.1635040346952823E-2</v>
      </c>
      <c r="O158" s="153">
        <v>7.0362448801182149E-3</v>
      </c>
      <c r="P158" s="154">
        <v>2.9836401376160207E-3</v>
      </c>
      <c r="Q158" s="131"/>
    </row>
    <row r="159" spans="1:17" x14ac:dyDescent="0.3">
      <c r="A159" s="151" t="s">
        <v>139</v>
      </c>
      <c r="B159" s="152">
        <v>0.69926485506332059</v>
      </c>
      <c r="C159" s="153">
        <v>0.48703339229915188</v>
      </c>
      <c r="D159" s="153">
        <v>0.25256696206423379</v>
      </c>
      <c r="E159" s="153">
        <v>0.10117814621777071</v>
      </c>
      <c r="F159" s="153">
        <v>2.0836503714874218E-2</v>
      </c>
      <c r="G159" s="153">
        <v>0.27807215488112746</v>
      </c>
      <c r="H159" s="153">
        <v>5.8153195245486566E-2</v>
      </c>
      <c r="I159" s="153">
        <v>1.9503287173040309E-2</v>
      </c>
      <c r="J159" s="153">
        <v>3.7563916899965707E-3</v>
      </c>
      <c r="K159" s="153">
        <v>3.6656674896145587E-4</v>
      </c>
      <c r="L159" s="153">
        <v>0.72633040572382601</v>
      </c>
      <c r="M159" s="153">
        <v>0.59879335937654576</v>
      </c>
      <c r="N159" s="153">
        <v>0.43504994346357406</v>
      </c>
      <c r="O159" s="153">
        <v>0.25840880615178113</v>
      </c>
      <c r="P159" s="154">
        <v>0.11949898994101579</v>
      </c>
      <c r="Q159" s="131"/>
    </row>
    <row r="160" spans="1:17" x14ac:dyDescent="0.3">
      <c r="A160" s="151" t="s">
        <v>140</v>
      </c>
      <c r="B160" s="152">
        <v>4.3986486713544555E-2</v>
      </c>
      <c r="C160" s="153">
        <v>1.7459041946327851E-2</v>
      </c>
      <c r="D160" s="153">
        <v>4.7110637022679883E-3</v>
      </c>
      <c r="E160" s="153">
        <v>1.1550644150368971E-3</v>
      </c>
      <c r="F160" s="153">
        <v>1.504219536667138E-4</v>
      </c>
      <c r="G160" s="153">
        <v>9.242327038699311E-3</v>
      </c>
      <c r="H160" s="153">
        <v>4.7126592373982054E-4</v>
      </c>
      <c r="I160" s="153">
        <v>1.1865452125056743E-4</v>
      </c>
      <c r="J160" s="155">
        <v>0</v>
      </c>
      <c r="K160" s="155">
        <v>0</v>
      </c>
      <c r="L160" s="153">
        <v>4.9116537615528283E-2</v>
      </c>
      <c r="M160" s="153">
        <v>2.7423077636025289E-2</v>
      </c>
      <c r="N160" s="153">
        <v>1.2635863354012032E-2</v>
      </c>
      <c r="O160" s="153">
        <v>4.2078059395605051E-3</v>
      </c>
      <c r="P160" s="154">
        <v>1.250763427354308E-3</v>
      </c>
      <c r="Q160" s="131"/>
    </row>
    <row r="161" spans="1:17" x14ac:dyDescent="0.3">
      <c r="A161" s="151" t="s">
        <v>141</v>
      </c>
      <c r="B161" s="152">
        <v>5.0499873943549545E-2</v>
      </c>
      <c r="C161" s="153">
        <v>2.6080379340511096E-2</v>
      </c>
      <c r="D161" s="153">
        <v>1.1808811699026017E-2</v>
      </c>
      <c r="E161" s="153">
        <v>6.1731809361305068E-3</v>
      </c>
      <c r="F161" s="153">
        <v>2.2691412921844265E-3</v>
      </c>
      <c r="G161" s="153">
        <v>6.7005873401260532E-3</v>
      </c>
      <c r="H161" s="153">
        <v>9.4796319429044345E-4</v>
      </c>
      <c r="I161" s="153">
        <v>5.1253827031012215E-4</v>
      </c>
      <c r="J161" s="153">
        <v>1.3908728343580185E-4</v>
      </c>
      <c r="K161" s="153">
        <v>9.2076264498707476E-6</v>
      </c>
      <c r="L161" s="153">
        <v>5.5738994739731797E-2</v>
      </c>
      <c r="M161" s="153">
        <v>3.8271953402014301E-2</v>
      </c>
      <c r="N161" s="153">
        <v>2.1859833796186934E-2</v>
      </c>
      <c r="O161" s="153">
        <v>1.3972291384528445E-2</v>
      </c>
      <c r="P161" s="154">
        <v>9.8347941811339021E-3</v>
      </c>
      <c r="Q161" s="131"/>
    </row>
    <row r="162" spans="1:17" x14ac:dyDescent="0.3">
      <c r="A162" s="151" t="s">
        <v>142</v>
      </c>
      <c r="B162" s="152">
        <v>8.0790714748117679E-2</v>
      </c>
      <c r="C162" s="153">
        <v>6.3741872130627777E-2</v>
      </c>
      <c r="D162" s="153">
        <v>3.1470137549587406E-2</v>
      </c>
      <c r="E162" s="153">
        <v>1.6135772330735636E-2</v>
      </c>
      <c r="F162" s="153">
        <v>6.1703520462268614E-3</v>
      </c>
      <c r="G162" s="153">
        <v>2.2046552613495762E-2</v>
      </c>
      <c r="H162" s="153">
        <v>4.7991865812450707E-3</v>
      </c>
      <c r="I162" s="153">
        <v>2.2325057561457121E-3</v>
      </c>
      <c r="J162" s="153">
        <v>5.0154162665110816E-4</v>
      </c>
      <c r="K162" s="153">
        <v>1.0812364919234967E-4</v>
      </c>
      <c r="L162" s="153">
        <v>8.100928123146231E-2</v>
      </c>
      <c r="M162" s="153">
        <v>8.2018666070233032E-2</v>
      </c>
      <c r="N162" s="153">
        <v>5.6008419860867395E-2</v>
      </c>
      <c r="O162" s="153">
        <v>3.5630685719654658E-2</v>
      </c>
      <c r="P162" s="154">
        <v>2.614633589253541E-2</v>
      </c>
      <c r="Q162" s="131"/>
    </row>
    <row r="163" spans="1:17" x14ac:dyDescent="0.3">
      <c r="A163" s="151" t="s">
        <v>143</v>
      </c>
      <c r="B163" s="152">
        <v>3.5591825657326995E-3</v>
      </c>
      <c r="C163" s="153">
        <v>3.8044963523067243E-3</v>
      </c>
      <c r="D163" s="153">
        <v>3.8854373600826463E-3</v>
      </c>
      <c r="E163" s="153">
        <v>1.5314379427435612E-3</v>
      </c>
      <c r="F163" s="153">
        <v>2.4534883854306105E-4</v>
      </c>
      <c r="G163" s="153">
        <v>1.3409389015737424E-2</v>
      </c>
      <c r="H163" s="153">
        <v>3.2215570406820024E-3</v>
      </c>
      <c r="I163" s="153">
        <v>1.3225534687139929E-3</v>
      </c>
      <c r="J163" s="153">
        <v>8.6508648900823719E-5</v>
      </c>
      <c r="K163" s="153">
        <v>1.6694825524029937E-4</v>
      </c>
      <c r="L163" s="153">
        <v>2.965945908111456E-3</v>
      </c>
      <c r="M163" s="153">
        <v>2.3223901578410325E-3</v>
      </c>
      <c r="N163" s="153">
        <v>1.725033061512777E-3</v>
      </c>
      <c r="O163" s="153">
        <v>2.7301662038071331E-3</v>
      </c>
      <c r="P163" s="154">
        <v>3.3800787383518523E-4</v>
      </c>
      <c r="Q163" s="131"/>
    </row>
    <row r="164" spans="1:17" x14ac:dyDescent="0.3">
      <c r="A164" s="151" t="s">
        <v>144</v>
      </c>
      <c r="B164" s="152">
        <v>1.2241833066147505E-3</v>
      </c>
      <c r="C164" s="153">
        <v>1.308950539705765E-3</v>
      </c>
      <c r="D164" s="153">
        <v>9.015344912129972E-4</v>
      </c>
      <c r="E164" s="153">
        <v>5.6866305883245026E-4</v>
      </c>
      <c r="F164" s="153">
        <v>3.5336235878746433E-4</v>
      </c>
      <c r="G164" s="153">
        <v>1.3354788813825362E-3</v>
      </c>
      <c r="H164" s="153">
        <v>2.6951189858857118E-4</v>
      </c>
      <c r="I164" s="153">
        <v>2.1490511616879566E-4</v>
      </c>
      <c r="J164" s="153">
        <v>1.7260033101866316E-4</v>
      </c>
      <c r="K164" s="153">
        <v>1.615048483559021E-5</v>
      </c>
      <c r="L164" s="153">
        <v>1.4062019362048733E-3</v>
      </c>
      <c r="M164" s="153">
        <v>1.0795013507724108E-3</v>
      </c>
      <c r="N164" s="153">
        <v>1.0833361205111868E-3</v>
      </c>
      <c r="O164" s="153">
        <v>9.7347517164717533E-4</v>
      </c>
      <c r="P164" s="154">
        <v>9.5981586692356455E-4</v>
      </c>
      <c r="Q164" s="131"/>
    </row>
    <row r="165" spans="1:17" x14ac:dyDescent="0.3">
      <c r="A165" s="151" t="s">
        <v>145</v>
      </c>
      <c r="B165" s="152">
        <v>0.76291837823446595</v>
      </c>
      <c r="C165" s="153">
        <v>0.37795002296909364</v>
      </c>
      <c r="D165" s="153">
        <v>0.10091847716630456</v>
      </c>
      <c r="E165" s="153">
        <v>2.0889334775116557E-2</v>
      </c>
      <c r="F165" s="153">
        <v>2.7546495826195989E-3</v>
      </c>
      <c r="G165" s="153">
        <v>0.21358542625965046</v>
      </c>
      <c r="H165" s="153">
        <v>1.7386217306901989E-2</v>
      </c>
      <c r="I165" s="153">
        <v>5.0804554059967408E-3</v>
      </c>
      <c r="J165" s="153">
        <v>1.3618477083990224E-3</v>
      </c>
      <c r="K165" s="153">
        <v>2.1430324868796367E-4</v>
      </c>
      <c r="L165" s="153">
        <v>0.81794295160732311</v>
      </c>
      <c r="M165" s="153">
        <v>0.56315663577080799</v>
      </c>
      <c r="N165" s="153">
        <v>0.26644709737045785</v>
      </c>
      <c r="O165" s="153">
        <v>8.3259289790800273E-2</v>
      </c>
      <c r="P165" s="154">
        <v>1.9238009869773271E-2</v>
      </c>
      <c r="Q165" s="131"/>
    </row>
    <row r="166" spans="1:17" x14ac:dyDescent="0.3">
      <c r="A166" s="151" t="s">
        <v>146</v>
      </c>
      <c r="B166" s="152">
        <v>1.665142643765067E-2</v>
      </c>
      <c r="C166" s="153">
        <v>1.2694328191293373E-2</v>
      </c>
      <c r="D166" s="153">
        <v>5.3062765217603705E-3</v>
      </c>
      <c r="E166" s="153">
        <v>2.1721802836459931E-3</v>
      </c>
      <c r="F166" s="153">
        <v>6.7777317364235386E-4</v>
      </c>
      <c r="G166" s="153">
        <v>8.2147258401454835E-3</v>
      </c>
      <c r="H166" s="153">
        <v>1.9966384892844708E-3</v>
      </c>
      <c r="I166" s="153">
        <v>1.0870377690550173E-3</v>
      </c>
      <c r="J166" s="153">
        <v>7.8605922764223739E-4</v>
      </c>
      <c r="K166" s="153">
        <v>2.9066075717166758E-4</v>
      </c>
      <c r="L166" s="153">
        <v>1.573559398454457E-2</v>
      </c>
      <c r="M166" s="153">
        <v>1.6867536232015003E-2</v>
      </c>
      <c r="N166" s="153">
        <v>9.9997066358751933E-3</v>
      </c>
      <c r="O166" s="153">
        <v>4.9923416198988345E-3</v>
      </c>
      <c r="P166" s="154">
        <v>1.8819427756174344E-3</v>
      </c>
      <c r="Q166" s="131"/>
    </row>
    <row r="167" spans="1:17" x14ac:dyDescent="0.3">
      <c r="A167" s="151" t="s">
        <v>147</v>
      </c>
      <c r="B167" s="152">
        <v>6.8786148197196903E-2</v>
      </c>
      <c r="C167" s="153">
        <v>3.8667174609642307E-2</v>
      </c>
      <c r="D167" s="153">
        <v>1.2365297154897046E-2</v>
      </c>
      <c r="E167" s="153">
        <v>2.6455834051082724E-3</v>
      </c>
      <c r="F167" s="153">
        <v>3.460479728624322E-4</v>
      </c>
      <c r="G167" s="153">
        <v>1.5556880517768665E-2</v>
      </c>
      <c r="H167" s="153">
        <v>1.734603615554383E-3</v>
      </c>
      <c r="I167" s="153">
        <v>2.5215190590894502E-4</v>
      </c>
      <c r="J167" s="153">
        <v>1.0395639499274987E-4</v>
      </c>
      <c r="K167" s="155">
        <v>0</v>
      </c>
      <c r="L167" s="153">
        <v>7.2694690994427824E-2</v>
      </c>
      <c r="M167" s="153">
        <v>5.5540000490096622E-2</v>
      </c>
      <c r="N167" s="153">
        <v>3.0654905704054949E-2</v>
      </c>
      <c r="O167" s="153">
        <v>1.134297728658366E-2</v>
      </c>
      <c r="P167" s="154">
        <v>2.6225160090218255E-3</v>
      </c>
      <c r="Q167" s="131"/>
    </row>
    <row r="168" spans="1:17" x14ac:dyDescent="0.3">
      <c r="A168" s="151" t="s">
        <v>148</v>
      </c>
      <c r="B168" s="152">
        <v>3.6499354149688132E-3</v>
      </c>
      <c r="C168" s="153">
        <v>4.4940219947051888E-3</v>
      </c>
      <c r="D168" s="153">
        <v>3.3565041960193255E-3</v>
      </c>
      <c r="E168" s="153">
        <v>1.3843540383796256E-3</v>
      </c>
      <c r="F168" s="153">
        <v>3.3773524570471095E-4</v>
      </c>
      <c r="G168" s="153">
        <v>4.5519367365403872E-3</v>
      </c>
      <c r="H168" s="153">
        <v>2.2629422212792558E-3</v>
      </c>
      <c r="I168" s="153">
        <v>7.7234637802876902E-4</v>
      </c>
      <c r="J168" s="153">
        <v>5.0389534568776105E-4</v>
      </c>
      <c r="K168" s="153">
        <v>1.1907055229775371E-4</v>
      </c>
      <c r="L168" s="153">
        <v>3.251753550044667E-3</v>
      </c>
      <c r="M168" s="153">
        <v>4.6233377943880197E-3</v>
      </c>
      <c r="N168" s="153">
        <v>4.188628044025919E-3</v>
      </c>
      <c r="O168" s="153">
        <v>2.5401017220822416E-3</v>
      </c>
      <c r="P168" s="154">
        <v>9.427675303788725E-4</v>
      </c>
      <c r="Q168" s="131"/>
    </row>
    <row r="169" spans="1:17" x14ac:dyDescent="0.3">
      <c r="A169" s="151" t="s">
        <v>149</v>
      </c>
      <c r="B169" s="152">
        <v>5.1246175937755684E-3</v>
      </c>
      <c r="C169" s="153">
        <v>3.2082811751994568E-3</v>
      </c>
      <c r="D169" s="153">
        <v>1.1807898679823145E-3</v>
      </c>
      <c r="E169" s="153">
        <v>4.6335650970915292E-4</v>
      </c>
      <c r="F169" s="153">
        <v>1.7676743822551505E-4</v>
      </c>
      <c r="G169" s="153">
        <v>2.493040120804813E-3</v>
      </c>
      <c r="H169" s="153">
        <v>4.9949259947915786E-4</v>
      </c>
      <c r="I169" s="153">
        <v>3.3056488178862952E-4</v>
      </c>
      <c r="J169" s="153">
        <v>1.7959041867345171E-4</v>
      </c>
      <c r="K169" s="153">
        <v>1.5782478772844862E-4</v>
      </c>
      <c r="L169" s="153">
        <v>5.2234600958190333E-3</v>
      </c>
      <c r="M169" s="153">
        <v>4.2158119666290952E-3</v>
      </c>
      <c r="N169" s="153">
        <v>2.5470115069409494E-3</v>
      </c>
      <c r="O169" s="153">
        <v>8.5017236149012804E-4</v>
      </c>
      <c r="P169" s="154">
        <v>3.620455039113737E-4</v>
      </c>
      <c r="Q169" s="131"/>
    </row>
    <row r="170" spans="1:17" x14ac:dyDescent="0.3">
      <c r="A170" s="151" t="s">
        <v>150</v>
      </c>
      <c r="B170" s="152">
        <v>6.6302779755570175E-3</v>
      </c>
      <c r="C170" s="153">
        <v>1.2261544052972601E-2</v>
      </c>
      <c r="D170" s="153">
        <v>1.07050902107297E-2</v>
      </c>
      <c r="E170" s="153">
        <v>7.6411896565338616E-3</v>
      </c>
      <c r="F170" s="153">
        <v>4.4396875002931631E-3</v>
      </c>
      <c r="G170" s="153">
        <v>1.3863484881268019E-2</v>
      </c>
      <c r="H170" s="153">
        <v>7.5912662264078518E-3</v>
      </c>
      <c r="I170" s="153">
        <v>4.8555750986447018E-3</v>
      </c>
      <c r="J170" s="153">
        <v>2.8111058537891869E-3</v>
      </c>
      <c r="K170" s="153">
        <v>1.1269104837606516E-3</v>
      </c>
      <c r="L170" s="153">
        <v>4.6972841853565196E-3</v>
      </c>
      <c r="M170" s="153">
        <v>1.1423577658577468E-2</v>
      </c>
      <c r="N170" s="153">
        <v>1.1791759171436732E-2</v>
      </c>
      <c r="O170" s="153">
        <v>9.3939636197926633E-3</v>
      </c>
      <c r="P170" s="154">
        <v>1.0094236365177067E-2</v>
      </c>
      <c r="Q170" s="131"/>
    </row>
    <row r="171" spans="1:17" x14ac:dyDescent="0.3">
      <c r="A171" s="151" t="s">
        <v>151</v>
      </c>
      <c r="B171" s="152">
        <v>1.7685920362690486E-2</v>
      </c>
      <c r="C171" s="153">
        <v>6.0058450557604511E-2</v>
      </c>
      <c r="D171" s="153">
        <v>7.7905969939067593E-2</v>
      </c>
      <c r="E171" s="153">
        <v>6.6283231459753567E-2</v>
      </c>
      <c r="F171" s="153">
        <v>5.992355462826035E-2</v>
      </c>
      <c r="G171" s="153">
        <v>7.077867014012959E-2</v>
      </c>
      <c r="H171" s="153">
        <v>6.9892524780267723E-2</v>
      </c>
      <c r="I171" s="153">
        <v>6.2148109102816769E-2</v>
      </c>
      <c r="J171" s="153">
        <v>5.614135511569316E-2</v>
      </c>
      <c r="K171" s="153">
        <v>6.6089145560957893E-2</v>
      </c>
      <c r="L171" s="153">
        <v>1.210393344784021E-2</v>
      </c>
      <c r="M171" s="153">
        <v>3.9026751960067406E-2</v>
      </c>
      <c r="N171" s="153">
        <v>7.2246402040539795E-2</v>
      </c>
      <c r="O171" s="153">
        <v>7.6512994700123863E-2</v>
      </c>
      <c r="P171" s="154">
        <v>6.1493201209774695E-2</v>
      </c>
      <c r="Q171" s="131"/>
    </row>
    <row r="172" spans="1:17" x14ac:dyDescent="0.3">
      <c r="A172" s="151" t="s">
        <v>152</v>
      </c>
      <c r="B172" s="152">
        <v>1.3058288830424434E-3</v>
      </c>
      <c r="C172" s="153">
        <v>2.3873970865182733E-3</v>
      </c>
      <c r="D172" s="153">
        <v>2.4328781253849328E-3</v>
      </c>
      <c r="E172" s="153">
        <v>2.8835682874843354E-3</v>
      </c>
      <c r="F172" s="153">
        <v>3.2199560274662965E-3</v>
      </c>
      <c r="G172" s="153">
        <v>2.1577095718051022E-3</v>
      </c>
      <c r="H172" s="153">
        <v>2.88380556715115E-3</v>
      </c>
      <c r="I172" s="153">
        <v>3.6803851538968692E-3</v>
      </c>
      <c r="J172" s="153">
        <v>3.5948835034935165E-3</v>
      </c>
      <c r="K172" s="153">
        <v>3.192600882410588E-3</v>
      </c>
      <c r="L172" s="153">
        <v>1.0804729870304425E-3</v>
      </c>
      <c r="M172" s="153">
        <v>1.854249715652433E-3</v>
      </c>
      <c r="N172" s="153">
        <v>2.9782077040382154E-3</v>
      </c>
      <c r="O172" s="153">
        <v>2.2731266040936639E-3</v>
      </c>
      <c r="P172" s="154">
        <v>2.4509009546029017E-3</v>
      </c>
      <c r="Q172" s="131"/>
    </row>
    <row r="173" spans="1:17" x14ac:dyDescent="0.3">
      <c r="A173" s="151" t="s">
        <v>153</v>
      </c>
      <c r="B173" s="152">
        <v>2.5426385833121862E-4</v>
      </c>
      <c r="C173" s="153">
        <v>5.7915991379309771E-4</v>
      </c>
      <c r="D173" s="153">
        <v>1.325736650466747E-3</v>
      </c>
      <c r="E173" s="153">
        <v>1.2761337149954687E-3</v>
      </c>
      <c r="F173" s="153">
        <v>1.3612354242798315E-3</v>
      </c>
      <c r="G173" s="153">
        <v>1.2851775260261673E-3</v>
      </c>
      <c r="H173" s="153">
        <v>1.8992867365976091E-3</v>
      </c>
      <c r="I173" s="153">
        <v>1.3893979584532286E-3</v>
      </c>
      <c r="J173" s="153">
        <v>1.5700502318453612E-3</v>
      </c>
      <c r="K173" s="153">
        <v>1.0476067351107708E-3</v>
      </c>
      <c r="L173" s="153">
        <v>2.0757580462998782E-4</v>
      </c>
      <c r="M173" s="153">
        <v>4.667829843719351E-4</v>
      </c>
      <c r="N173" s="153">
        <v>7.1110836351979229E-4</v>
      </c>
      <c r="O173" s="153">
        <v>1.1464966074912514E-3</v>
      </c>
      <c r="P173" s="154">
        <v>1.084437151005902E-3</v>
      </c>
      <c r="Q173" s="131"/>
    </row>
    <row r="174" spans="1:17" x14ac:dyDescent="0.3">
      <c r="A174" s="151" t="s">
        <v>154</v>
      </c>
      <c r="B174" s="152">
        <v>3.0425767970383797E-3</v>
      </c>
      <c r="C174" s="153">
        <v>2.5134080212485262E-2</v>
      </c>
      <c r="D174" s="153">
        <v>9.5738590754276098E-2</v>
      </c>
      <c r="E174" s="153">
        <v>0.24269062347707274</v>
      </c>
      <c r="F174" s="153">
        <v>0.42680661724997399</v>
      </c>
      <c r="G174" s="153">
        <v>5.6031971881891268E-2</v>
      </c>
      <c r="H174" s="153">
        <v>0.17615570800758706</v>
      </c>
      <c r="I174" s="153">
        <v>0.32494452520629535</v>
      </c>
      <c r="J174" s="153">
        <v>0.43044179441418323</v>
      </c>
      <c r="K174" s="153">
        <v>0.51292329862109076</v>
      </c>
      <c r="L174" s="153">
        <v>1.5009063557683971E-3</v>
      </c>
      <c r="M174" s="153">
        <v>1.033300630770775E-2</v>
      </c>
      <c r="N174" s="153">
        <v>4.0224424676247802E-2</v>
      </c>
      <c r="O174" s="153">
        <v>0.12077998484423062</v>
      </c>
      <c r="P174" s="154">
        <v>0.28440071831835151</v>
      </c>
      <c r="Q174" s="131"/>
    </row>
    <row r="175" spans="1:17" x14ac:dyDescent="0.3">
      <c r="A175" s="151" t="s">
        <v>155</v>
      </c>
      <c r="B175" s="152">
        <v>0.10972412458026441</v>
      </c>
      <c r="C175" s="153">
        <v>0.44566888077974676</v>
      </c>
      <c r="D175" s="153">
        <v>0.64720211519461723</v>
      </c>
      <c r="E175" s="153">
        <v>0.57224855979287714</v>
      </c>
      <c r="F175" s="153">
        <v>0.31060621216027168</v>
      </c>
      <c r="G175" s="153">
        <v>0.58126061885598934</v>
      </c>
      <c r="H175" s="153">
        <v>0.6562963933155942</v>
      </c>
      <c r="I175" s="153">
        <v>0.49956676090046198</v>
      </c>
      <c r="J175" s="153">
        <v>0.34394704923664055</v>
      </c>
      <c r="K175" s="153">
        <v>0.15308132417591025</v>
      </c>
      <c r="L175" s="153">
        <v>6.2785114262658107E-2</v>
      </c>
      <c r="M175" s="153">
        <v>0.2829502722039775</v>
      </c>
      <c r="N175" s="153">
        <v>0.53579384415179698</v>
      </c>
      <c r="O175" s="153">
        <v>0.63798028892146197</v>
      </c>
      <c r="P175" s="154">
        <v>0.49867053737162254</v>
      </c>
      <c r="Q175" s="131"/>
    </row>
    <row r="176" spans="1:17" x14ac:dyDescent="0.3">
      <c r="A176" s="151" t="s">
        <v>156</v>
      </c>
      <c r="B176" s="152">
        <v>8.9113352224482899E-4</v>
      </c>
      <c r="C176" s="153">
        <v>3.5607009498014905E-3</v>
      </c>
      <c r="D176" s="153">
        <v>7.4735453238282141E-3</v>
      </c>
      <c r="E176" s="153">
        <v>9.8837886861236693E-3</v>
      </c>
      <c r="F176" s="153">
        <v>8.4597116473794157E-3</v>
      </c>
      <c r="G176" s="153">
        <v>6.9330424346931646E-3</v>
      </c>
      <c r="H176" s="153">
        <v>1.0997262666891803E-2</v>
      </c>
      <c r="I176" s="153">
        <v>1.099414490317285E-2</v>
      </c>
      <c r="J176" s="153">
        <v>1.1808105172818337E-2</v>
      </c>
      <c r="K176" s="153">
        <v>6.5407323203905462E-3</v>
      </c>
      <c r="L176" s="153">
        <v>5.3130590377231928E-4</v>
      </c>
      <c r="M176" s="153">
        <v>2.1351587705021593E-3</v>
      </c>
      <c r="N176" s="153">
        <v>4.3435596113055447E-3</v>
      </c>
      <c r="O176" s="153">
        <v>7.7429344781804344E-3</v>
      </c>
      <c r="P176" s="154">
        <v>7.2188617610347899E-3</v>
      </c>
      <c r="Q176" s="131"/>
    </row>
    <row r="177" spans="1:17" x14ac:dyDescent="0.3">
      <c r="A177" s="151" t="s">
        <v>157</v>
      </c>
      <c r="B177" s="152">
        <v>1.5921895377026484E-3</v>
      </c>
      <c r="C177" s="153">
        <v>1.1054796310653736E-2</v>
      </c>
      <c r="D177" s="153">
        <v>3.2653918320569526E-2</v>
      </c>
      <c r="E177" s="153">
        <v>6.8449287529927419E-2</v>
      </c>
      <c r="F177" s="153">
        <v>0.17993467389125523</v>
      </c>
      <c r="G177" s="153">
        <v>2.0505553551089212E-2</v>
      </c>
      <c r="H177" s="153">
        <v>4.8852715174609908E-2</v>
      </c>
      <c r="I177" s="153">
        <v>8.3444203869014202E-2</v>
      </c>
      <c r="J177" s="153">
        <v>0.14554846723658288</v>
      </c>
      <c r="K177" s="153">
        <v>0.25461267793818299</v>
      </c>
      <c r="L177" s="153">
        <v>8.4257192739332042E-4</v>
      </c>
      <c r="M177" s="153">
        <v>5.0762995309441266E-3</v>
      </c>
      <c r="N177" s="153">
        <v>1.6206595826891334E-2</v>
      </c>
      <c r="O177" s="153">
        <v>4.0135906847310991E-2</v>
      </c>
      <c r="P177" s="154">
        <v>0.10880664941888867</v>
      </c>
      <c r="Q177" s="131"/>
    </row>
    <row r="178" spans="1:17" x14ac:dyDescent="0.3">
      <c r="A178" s="151" t="s">
        <v>158</v>
      </c>
      <c r="B178" s="152">
        <v>1.7431786050757286E-3</v>
      </c>
      <c r="C178" s="153">
        <v>2.2811611965003285E-3</v>
      </c>
      <c r="D178" s="153">
        <v>1.4348105741056048E-3</v>
      </c>
      <c r="E178" s="153">
        <v>1.0888083832725646E-3</v>
      </c>
      <c r="F178" s="153">
        <v>9.5537805776236412E-4</v>
      </c>
      <c r="G178" s="153">
        <v>2.7817616821973062E-3</v>
      </c>
      <c r="H178" s="153">
        <v>1.5511432923977098E-3</v>
      </c>
      <c r="I178" s="153">
        <v>1.4543414664655932E-3</v>
      </c>
      <c r="J178" s="153">
        <v>1.2018401395594909E-3</v>
      </c>
      <c r="K178" s="153">
        <v>6.0384393629525374E-4</v>
      </c>
      <c r="L178" s="153">
        <v>1.4023848933982402E-3</v>
      </c>
      <c r="M178" s="153">
        <v>2.3305786142511437E-3</v>
      </c>
      <c r="N178" s="153">
        <v>1.8667491928717264E-3</v>
      </c>
      <c r="O178" s="153">
        <v>1.0494205964600458E-3</v>
      </c>
      <c r="P178" s="154">
        <v>7.3317576083646889E-4</v>
      </c>
      <c r="Q178" s="131"/>
    </row>
    <row r="179" spans="1:17" x14ac:dyDescent="0.3">
      <c r="A179" s="151" t="s">
        <v>159</v>
      </c>
      <c r="B179" s="152">
        <v>5.9843326639082419E-3</v>
      </c>
      <c r="C179" s="153">
        <v>2.8084852239992396E-3</v>
      </c>
      <c r="D179" s="153">
        <v>1.2908779392068561E-3</v>
      </c>
      <c r="E179" s="153">
        <v>4.4990110047495176E-4</v>
      </c>
      <c r="F179" s="153">
        <v>9.5677531810666602E-5</v>
      </c>
      <c r="G179" s="153">
        <v>3.0985144416664349E-3</v>
      </c>
      <c r="H179" s="153">
        <v>6.0158918907327389E-4</v>
      </c>
      <c r="I179" s="153">
        <v>4.2630745469595147E-4</v>
      </c>
      <c r="J179" s="153">
        <v>7.9761215455080634E-6</v>
      </c>
      <c r="K179" s="155">
        <v>0</v>
      </c>
      <c r="L179" s="153">
        <v>6.5943491833575368E-3</v>
      </c>
      <c r="M179" s="153">
        <v>3.639540717605532E-3</v>
      </c>
      <c r="N179" s="153">
        <v>2.1715990191904415E-3</v>
      </c>
      <c r="O179" s="153">
        <v>8.3497736161596556E-4</v>
      </c>
      <c r="P179" s="154">
        <v>3.8553790973122154E-4</v>
      </c>
      <c r="Q179" s="131"/>
    </row>
    <row r="180" spans="1:17" x14ac:dyDescent="0.3">
      <c r="A180" s="151" t="s">
        <v>160</v>
      </c>
      <c r="B180" s="152">
        <v>9.7673861446206933E-2</v>
      </c>
      <c r="C180" s="153">
        <v>2.5921790658764803E-2</v>
      </c>
      <c r="D180" s="153">
        <v>9.9773537199909015E-3</v>
      </c>
      <c r="E180" s="153">
        <v>2.0635974133427575E-3</v>
      </c>
      <c r="F180" s="153">
        <v>2.9998835533116098E-4</v>
      </c>
      <c r="G180" s="153">
        <v>3.4396822334970621E-2</v>
      </c>
      <c r="H180" s="153">
        <v>4.3496259096161994E-3</v>
      </c>
      <c r="I180" s="153">
        <v>1.5708704849252317E-3</v>
      </c>
      <c r="J180" s="153">
        <v>3.9157966785102933E-4</v>
      </c>
      <c r="K180" s="155">
        <v>0</v>
      </c>
      <c r="L180" s="153">
        <v>0.11438737051515561</v>
      </c>
      <c r="M180" s="153">
        <v>3.9957904574110491E-2</v>
      </c>
      <c r="N180" s="153">
        <v>1.7248726024710365E-2</v>
      </c>
      <c r="O180" s="153">
        <v>7.0698308528622557E-3</v>
      </c>
      <c r="P180" s="154">
        <v>8.6563865820394074E-4</v>
      </c>
      <c r="Q180" s="131"/>
    </row>
    <row r="181" spans="1:17" x14ac:dyDescent="0.3">
      <c r="A181" s="151" t="s">
        <v>161</v>
      </c>
      <c r="B181" s="152">
        <v>2.8947773193645596E-2</v>
      </c>
      <c r="C181" s="153">
        <v>1.5849355851450277E-2</v>
      </c>
      <c r="D181" s="153">
        <v>7.4661841546937134E-3</v>
      </c>
      <c r="E181" s="153">
        <v>1.9963558814819924E-3</v>
      </c>
      <c r="F181" s="153">
        <v>3.6351928825468767E-4</v>
      </c>
      <c r="G181" s="153">
        <v>1.120790178171973E-2</v>
      </c>
      <c r="H181" s="153">
        <v>2.252239113763837E-3</v>
      </c>
      <c r="I181" s="153">
        <v>5.8377976658346314E-4</v>
      </c>
      <c r="J181" s="153">
        <v>2.9792062315489804E-4</v>
      </c>
      <c r="K181" s="153">
        <v>4.6705888307146883E-5</v>
      </c>
      <c r="L181" s="153">
        <v>3.1881762869190394E-2</v>
      </c>
      <c r="M181" s="153">
        <v>2.0447192064309259E-2</v>
      </c>
      <c r="N181" s="153">
        <v>1.2921429568278844E-2</v>
      </c>
      <c r="O181" s="153">
        <v>6.696881468276566E-3</v>
      </c>
      <c r="P181" s="154">
        <v>1.6122673742378665E-3</v>
      </c>
      <c r="Q181" s="131"/>
    </row>
    <row r="182" spans="1:17" x14ac:dyDescent="0.3">
      <c r="A182" s="151" t="s">
        <v>162</v>
      </c>
      <c r="B182" s="152">
        <v>2.2724582700386839E-2</v>
      </c>
      <c r="C182" s="153">
        <v>7.7578068002763304E-3</v>
      </c>
      <c r="D182" s="153">
        <v>4.1067882329260674E-3</v>
      </c>
      <c r="E182" s="153">
        <v>1.6606886848257595E-3</v>
      </c>
      <c r="F182" s="153">
        <v>3.0287867385666239E-4</v>
      </c>
      <c r="G182" s="153">
        <v>7.7114207731724818E-3</v>
      </c>
      <c r="H182" s="153">
        <v>2.201624296596386E-3</v>
      </c>
      <c r="I182" s="153">
        <v>7.9654247383168886E-4</v>
      </c>
      <c r="J182" s="153">
        <v>2.8774970244767252E-4</v>
      </c>
      <c r="K182" s="153">
        <v>5.3678694598950904E-5</v>
      </c>
      <c r="L182" s="153">
        <v>2.6511875421299444E-2</v>
      </c>
      <c r="M182" s="153">
        <v>1.0631591893255191E-2</v>
      </c>
      <c r="N182" s="153">
        <v>6.4068443020217107E-3</v>
      </c>
      <c r="O182" s="153">
        <v>3.4689087889139139E-3</v>
      </c>
      <c r="P182" s="154">
        <v>1.3893612428214433E-3</v>
      </c>
      <c r="Q182" s="131"/>
    </row>
    <row r="183" spans="1:17" x14ac:dyDescent="0.3">
      <c r="A183" s="151" t="s">
        <v>163</v>
      </c>
      <c r="B183" s="152">
        <v>2.1552491029309746E-2</v>
      </c>
      <c r="C183" s="153">
        <v>1.0534608937354818E-2</v>
      </c>
      <c r="D183" s="153">
        <v>9.2359179524053436E-3</v>
      </c>
      <c r="E183" s="153">
        <v>4.5696030160242837E-3</v>
      </c>
      <c r="F183" s="153">
        <v>5.2754708541346694E-4</v>
      </c>
      <c r="G183" s="153">
        <v>2.221693869109808E-2</v>
      </c>
      <c r="H183" s="153">
        <v>7.8524217414501774E-3</v>
      </c>
      <c r="I183" s="153">
        <v>2.4252587419493496E-3</v>
      </c>
      <c r="J183" s="153">
        <v>4.4411212428901043E-4</v>
      </c>
      <c r="K183" s="153">
        <v>3.2239898198078043E-4</v>
      </c>
      <c r="L183" s="153">
        <v>2.2028969726821362E-2</v>
      </c>
      <c r="M183" s="153">
        <v>1.0797029198388968E-2</v>
      </c>
      <c r="N183" s="153">
        <v>8.827226639725641E-3</v>
      </c>
      <c r="O183" s="153">
        <v>8.2465078732382961E-3</v>
      </c>
      <c r="P183" s="154">
        <v>2.1274507346428916E-3</v>
      </c>
      <c r="Q183" s="131"/>
    </row>
    <row r="184" spans="1:17" x14ac:dyDescent="0.3">
      <c r="A184" s="151" t="s">
        <v>164</v>
      </c>
      <c r="B184" s="152">
        <v>4.7039095688289293E-3</v>
      </c>
      <c r="C184" s="153">
        <v>3.1265688021120041E-3</v>
      </c>
      <c r="D184" s="153">
        <v>2.7591217030264593E-3</v>
      </c>
      <c r="E184" s="153">
        <v>9.4939871553130039E-4</v>
      </c>
      <c r="F184" s="153">
        <v>2.4396054150521211E-4</v>
      </c>
      <c r="G184" s="153">
        <v>6.0395894319830654E-3</v>
      </c>
      <c r="H184" s="153">
        <v>1.9545645420604814E-3</v>
      </c>
      <c r="I184" s="153">
        <v>5.9700043177845152E-4</v>
      </c>
      <c r="J184" s="153">
        <v>2.1400732456725296E-4</v>
      </c>
      <c r="K184" s="153">
        <v>1.1244693665564606E-4</v>
      </c>
      <c r="L184" s="153">
        <v>4.9752981590834387E-3</v>
      </c>
      <c r="M184" s="153">
        <v>3.3112357987009431E-3</v>
      </c>
      <c r="N184" s="153">
        <v>2.3130859266941453E-3</v>
      </c>
      <c r="O184" s="153">
        <v>1.7509770939451036E-3</v>
      </c>
      <c r="P184" s="154">
        <v>6.0140023407304186E-4</v>
      </c>
      <c r="Q184" s="131"/>
    </row>
    <row r="185" spans="1:17" x14ac:dyDescent="0.3">
      <c r="A185" s="151" t="s">
        <v>165</v>
      </c>
      <c r="B185" s="152">
        <v>2.4780235291074402E-2</v>
      </c>
      <c r="C185" s="153">
        <v>1.1404244841359757E-2</v>
      </c>
      <c r="D185" s="153">
        <v>6.0426974812191987E-3</v>
      </c>
      <c r="E185" s="153">
        <v>2.6232404296925769E-3</v>
      </c>
      <c r="F185" s="153">
        <v>3.7209385430418668E-4</v>
      </c>
      <c r="G185" s="153">
        <v>1.2214178689768953E-2</v>
      </c>
      <c r="H185" s="153">
        <v>4.0240325521713862E-3</v>
      </c>
      <c r="I185" s="153">
        <v>9.8274141295523693E-4</v>
      </c>
      <c r="J185" s="153">
        <v>2.7311292623257886E-4</v>
      </c>
      <c r="K185" s="153">
        <v>5.5770596962876277E-5</v>
      </c>
      <c r="L185" s="153">
        <v>2.7269734529841213E-2</v>
      </c>
      <c r="M185" s="153">
        <v>1.5174164179513108E-2</v>
      </c>
      <c r="N185" s="153">
        <v>8.5104041606706426E-3</v>
      </c>
      <c r="O185" s="153">
        <v>5.0343100889147967E-3</v>
      </c>
      <c r="P185" s="154">
        <v>2.0719140855547848E-3</v>
      </c>
      <c r="Q185" s="131"/>
    </row>
    <row r="186" spans="1:17" x14ac:dyDescent="0.3">
      <c r="A186" s="151" t="s">
        <v>166</v>
      </c>
      <c r="B186" s="152">
        <v>1.0466949387836381E-2</v>
      </c>
      <c r="C186" s="153">
        <v>1.056365806749956E-2</v>
      </c>
      <c r="D186" s="153">
        <v>9.237041788174848E-3</v>
      </c>
      <c r="E186" s="153">
        <v>6.2171892816075868E-3</v>
      </c>
      <c r="F186" s="153">
        <v>2.214203571546574E-3</v>
      </c>
      <c r="G186" s="153">
        <v>8.0828321726654963E-3</v>
      </c>
      <c r="H186" s="153">
        <v>6.8996665024772356E-3</v>
      </c>
      <c r="I186" s="153">
        <v>3.6830452591575026E-3</v>
      </c>
      <c r="J186" s="153">
        <v>1.7584065733983775E-3</v>
      </c>
      <c r="K186" s="153">
        <v>5.6784948023906145E-4</v>
      </c>
      <c r="L186" s="153">
        <v>1.0570732119980433E-2</v>
      </c>
      <c r="M186" s="153">
        <v>1.1225540366777911E-2</v>
      </c>
      <c r="N186" s="153">
        <v>9.9009046404922637E-3</v>
      </c>
      <c r="O186" s="153">
        <v>9.449519719211711E-3</v>
      </c>
      <c r="P186" s="154">
        <v>6.1508998818346032E-3</v>
      </c>
      <c r="Q186" s="131"/>
    </row>
    <row r="187" spans="1:17" x14ac:dyDescent="0.3">
      <c r="A187" s="151" t="s">
        <v>167</v>
      </c>
      <c r="B187" s="152">
        <v>1.1032861835506625E-2</v>
      </c>
      <c r="C187" s="153">
        <v>1.0643029235582099E-2</v>
      </c>
      <c r="D187" s="153">
        <v>8.3557625315995986E-3</v>
      </c>
      <c r="E187" s="153">
        <v>6.4788136958676742E-3</v>
      </c>
      <c r="F187" s="153">
        <v>2.6887041700043093E-3</v>
      </c>
      <c r="G187" s="153">
        <v>7.4023768561345899E-3</v>
      </c>
      <c r="H187" s="153">
        <v>7.1646538359649761E-3</v>
      </c>
      <c r="I187" s="153">
        <v>5.0199441535591542E-3</v>
      </c>
      <c r="J187" s="153">
        <v>2.8876821688172257E-3</v>
      </c>
      <c r="K187" s="153">
        <v>1.282167516733757E-3</v>
      </c>
      <c r="L187" s="153">
        <v>1.0967558621301637E-2</v>
      </c>
      <c r="M187" s="153">
        <v>1.133840553800396E-2</v>
      </c>
      <c r="N187" s="153">
        <v>1.0724859429960334E-2</v>
      </c>
      <c r="O187" s="153">
        <v>8.0337560311050139E-3</v>
      </c>
      <c r="P187" s="154">
        <v>5.5741733706885493E-3</v>
      </c>
      <c r="Q187" s="131"/>
    </row>
    <row r="188" spans="1:17" x14ac:dyDescent="0.3">
      <c r="A188" s="151" t="s">
        <v>168</v>
      </c>
      <c r="B188" s="152">
        <v>2.1065323064018343E-2</v>
      </c>
      <c r="C188" s="153">
        <v>4.4524197636807393E-2</v>
      </c>
      <c r="D188" s="153">
        <v>4.6404706750572677E-2</v>
      </c>
      <c r="E188" s="153">
        <v>3.8651551879471238E-2</v>
      </c>
      <c r="F188" s="153">
        <v>2.1585395592210444E-2</v>
      </c>
      <c r="G188" s="153">
        <v>3.181304570311181E-2</v>
      </c>
      <c r="H188" s="153">
        <v>3.4313440772867965E-2</v>
      </c>
      <c r="I188" s="153">
        <v>2.618213217208868E-2</v>
      </c>
      <c r="J188" s="153">
        <v>2.1890939966607088E-2</v>
      </c>
      <c r="K188" s="153">
        <v>7.1218496422660394E-3</v>
      </c>
      <c r="L188" s="153">
        <v>1.6727636249887861E-2</v>
      </c>
      <c r="M188" s="153">
        <v>3.8804889897718117E-2</v>
      </c>
      <c r="N188" s="153">
        <v>4.9942192823691119E-2</v>
      </c>
      <c r="O188" s="153">
        <v>4.9300069315820795E-2</v>
      </c>
      <c r="P188" s="154">
        <v>4.3696782191169375E-2</v>
      </c>
      <c r="Q188" s="131"/>
    </row>
    <row r="189" spans="1:17" x14ac:dyDescent="0.3">
      <c r="A189" s="151" t="s">
        <v>169</v>
      </c>
      <c r="B189" s="152">
        <v>0.16840018629484152</v>
      </c>
      <c r="C189" s="153">
        <v>0.16188280795399326</v>
      </c>
      <c r="D189" s="153">
        <v>0.12108723678552624</v>
      </c>
      <c r="E189" s="153">
        <v>6.9096746565771625E-2</v>
      </c>
      <c r="F189" s="153">
        <v>1.281045554573477E-2</v>
      </c>
      <c r="G189" s="153">
        <v>0.1808286362880239</v>
      </c>
      <c r="H189" s="153">
        <v>0.11167744706023269</v>
      </c>
      <c r="I189" s="153">
        <v>4.7541778157080147E-2</v>
      </c>
      <c r="J189" s="153">
        <v>1.4022294702565892E-2</v>
      </c>
      <c r="K189" s="153">
        <v>3.0206637607990429E-3</v>
      </c>
      <c r="L189" s="153">
        <v>0.15962205464003593</v>
      </c>
      <c r="M189" s="153">
        <v>0.17827790074902267</v>
      </c>
      <c r="N189" s="153">
        <v>0.1361539356432126</v>
      </c>
      <c r="O189" s="153">
        <v>9.9538924218751879E-2</v>
      </c>
      <c r="P189" s="154">
        <v>3.9727844886674912E-2</v>
      </c>
      <c r="Q189" s="131"/>
    </row>
    <row r="190" spans="1:17" x14ac:dyDescent="0.3">
      <c r="A190" s="151" t="s">
        <v>170</v>
      </c>
      <c r="B190" s="152">
        <v>1.2614642400592513E-2</v>
      </c>
      <c r="C190" s="153">
        <v>1.7801648255776559E-2</v>
      </c>
      <c r="D190" s="153">
        <v>1.842922538909144E-2</v>
      </c>
      <c r="E190" s="153">
        <v>1.4492524421888083E-2</v>
      </c>
      <c r="F190" s="153">
        <v>4.1148271448340455E-3</v>
      </c>
      <c r="G190" s="153">
        <v>1.3475274680190582E-2</v>
      </c>
      <c r="H190" s="153">
        <v>1.1990008637735122E-2</v>
      </c>
      <c r="I190" s="153">
        <v>7.2805671739376802E-3</v>
      </c>
      <c r="J190" s="153">
        <v>2.9185997686647339E-3</v>
      </c>
      <c r="K190" s="153">
        <v>6.2451665171178478E-4</v>
      </c>
      <c r="L190" s="153">
        <v>1.0924435438183536E-2</v>
      </c>
      <c r="M190" s="153">
        <v>1.7570671235807477E-2</v>
      </c>
      <c r="N190" s="153">
        <v>1.9326159858392224E-2</v>
      </c>
      <c r="O190" s="153">
        <v>1.9938478150335021E-2</v>
      </c>
      <c r="P190" s="154">
        <v>1.5335285506513942E-2</v>
      </c>
      <c r="Q190" s="131"/>
    </row>
    <row r="191" spans="1:17" x14ac:dyDescent="0.3">
      <c r="A191" s="151" t="s">
        <v>171</v>
      </c>
      <c r="B191" s="152">
        <v>2.6864646403683488E-2</v>
      </c>
      <c r="C191" s="153">
        <v>3.6036829117127731E-2</v>
      </c>
      <c r="D191" s="153">
        <v>4.0506230325484838E-2</v>
      </c>
      <c r="E191" s="153">
        <v>4.3812107037958285E-2</v>
      </c>
      <c r="F191" s="153">
        <v>3.4452556884781813E-2</v>
      </c>
      <c r="G191" s="153">
        <v>4.5153091838539695E-2</v>
      </c>
      <c r="H191" s="153">
        <v>5.252820351870198E-2</v>
      </c>
      <c r="I191" s="153">
        <v>5.4767236353274865E-2</v>
      </c>
      <c r="J191" s="153">
        <v>4.3557255470157243E-2</v>
      </c>
      <c r="K191" s="153">
        <v>2.7201275703195416E-2</v>
      </c>
      <c r="L191" s="153">
        <v>2.4849287273195526E-2</v>
      </c>
      <c r="M191" s="153">
        <v>3.337650214353597E-2</v>
      </c>
      <c r="N191" s="153">
        <v>3.5690216716600554E-2</v>
      </c>
      <c r="O191" s="153">
        <v>3.7080728742238327E-2</v>
      </c>
      <c r="P191" s="154">
        <v>2.9464647017840642E-2</v>
      </c>
      <c r="Q191" s="131"/>
    </row>
    <row r="192" spans="1:17" x14ac:dyDescent="0.3">
      <c r="A192" s="151" t="s">
        <v>172</v>
      </c>
      <c r="B192" s="152">
        <v>0.12800138808409045</v>
      </c>
      <c r="C192" s="153">
        <v>0.10120947727294448</v>
      </c>
      <c r="D192" s="153">
        <v>8.0489803425915857E-2</v>
      </c>
      <c r="E192" s="153">
        <v>4.3758807174033292E-2</v>
      </c>
      <c r="F192" s="153">
        <v>6.960786898171499E-3</v>
      </c>
      <c r="G192" s="153">
        <v>0.14808651739737982</v>
      </c>
      <c r="H192" s="153">
        <v>8.8257540905061077E-2</v>
      </c>
      <c r="I192" s="153">
        <v>3.3188841095175163E-2</v>
      </c>
      <c r="J192" s="153">
        <v>1.0164898362453892E-2</v>
      </c>
      <c r="K192" s="153">
        <v>1.0160918616884721E-3</v>
      </c>
      <c r="L192" s="153">
        <v>0.12824292828140652</v>
      </c>
      <c r="M192" s="153">
        <v>0.11016943305939562</v>
      </c>
      <c r="N192" s="153">
        <v>8.1081264133210831E-2</v>
      </c>
      <c r="O192" s="153">
        <v>5.4821053331889698E-2</v>
      </c>
      <c r="P192" s="154">
        <v>1.8942829781926681E-2</v>
      </c>
      <c r="Q192" s="131"/>
    </row>
    <row r="193" spans="1:17" x14ac:dyDescent="0.3">
      <c r="A193" s="151" t="s">
        <v>173</v>
      </c>
      <c r="B193" s="152">
        <v>0.13973494301012834</v>
      </c>
      <c r="C193" s="153">
        <v>0.34698815955478463</v>
      </c>
      <c r="D193" s="153">
        <v>0.48048188649440571</v>
      </c>
      <c r="E193" s="153">
        <v>0.67592000065991187</v>
      </c>
      <c r="F193" s="153">
        <v>0.88694200594311989</v>
      </c>
      <c r="G193" s="153">
        <v>0.2860388398504527</v>
      </c>
      <c r="H193" s="153">
        <v>0.55112894293922332</v>
      </c>
      <c r="I193" s="153">
        <v>0.75904674739145095</v>
      </c>
      <c r="J193" s="153">
        <v>0.8735848395781487</v>
      </c>
      <c r="K193" s="153">
        <v>0.94919519145031717</v>
      </c>
      <c r="L193" s="153">
        <v>0.10809034933962489</v>
      </c>
      <c r="M193" s="153">
        <v>0.28096686522154146</v>
      </c>
      <c r="N193" s="153">
        <v>0.42008217944524989</v>
      </c>
      <c r="O193" s="153">
        <v>0.5476888863734185</v>
      </c>
      <c r="P193" s="154">
        <v>0.76305658707033808</v>
      </c>
      <c r="Q193" s="131"/>
    </row>
    <row r="194" spans="1:17" x14ac:dyDescent="0.3">
      <c r="A194" s="151" t="s">
        <v>174</v>
      </c>
      <c r="B194" s="152">
        <v>6.1331473608562594E-2</v>
      </c>
      <c r="C194" s="153">
        <v>3.4918193239545911E-2</v>
      </c>
      <c r="D194" s="153">
        <v>2.4362554026914313E-2</v>
      </c>
      <c r="E194" s="153">
        <v>1.2122463020249835E-2</v>
      </c>
      <c r="F194" s="153">
        <v>2.5085731650631065E-3</v>
      </c>
      <c r="G194" s="153">
        <v>2.3920642819572461E-2</v>
      </c>
      <c r="H194" s="153">
        <v>1.4003142845795272E-2</v>
      </c>
      <c r="I194" s="153">
        <v>7.4408063679015351E-3</v>
      </c>
      <c r="J194" s="153">
        <v>2.1287486032065457E-3</v>
      </c>
      <c r="K194" s="153">
        <v>1.2477438017420473E-3</v>
      </c>
      <c r="L194" s="153">
        <v>6.9401596285210448E-2</v>
      </c>
      <c r="M194" s="153">
        <v>4.1262175270965831E-2</v>
      </c>
      <c r="N194" s="153">
        <v>3.2416316940514479E-2</v>
      </c>
      <c r="O194" s="153">
        <v>2.4261071586695177E-2</v>
      </c>
      <c r="P194" s="154">
        <v>8.7939924946584796E-3</v>
      </c>
      <c r="Q194" s="131"/>
    </row>
    <row r="195" spans="1:17" x14ac:dyDescent="0.3">
      <c r="A195" s="151" t="s">
        <v>175</v>
      </c>
      <c r="B195" s="152">
        <v>0.12010585684455907</v>
      </c>
      <c r="C195" s="153">
        <v>6.0145198488974691E-2</v>
      </c>
      <c r="D195" s="153">
        <v>4.2495776780938223E-2</v>
      </c>
      <c r="E195" s="153">
        <v>2.5237145593262136E-2</v>
      </c>
      <c r="F195" s="153">
        <v>8.5026156293145846E-3</v>
      </c>
      <c r="G195" s="153">
        <v>5.9880949956465097E-2</v>
      </c>
      <c r="H195" s="153">
        <v>3.2130883325298266E-2</v>
      </c>
      <c r="I195" s="153">
        <v>1.6831007056591532E-2</v>
      </c>
      <c r="J195" s="153">
        <v>1.0092097618321288E-2</v>
      </c>
      <c r="K195" s="153">
        <v>3.6404744304802889E-3</v>
      </c>
      <c r="L195" s="153">
        <v>0.13471505133621894</v>
      </c>
      <c r="M195" s="153">
        <v>7.4240240308742586E-2</v>
      </c>
      <c r="N195" s="153">
        <v>5.2474057209842287E-2</v>
      </c>
      <c r="O195" s="153">
        <v>3.767802567712536E-2</v>
      </c>
      <c r="P195" s="154">
        <v>1.9745885078101402E-2</v>
      </c>
      <c r="Q195" s="131"/>
    </row>
    <row r="196" spans="1:17" x14ac:dyDescent="0.3">
      <c r="A196" s="151" t="s">
        <v>176</v>
      </c>
      <c r="B196" s="152">
        <v>3.9508808950782674E-2</v>
      </c>
      <c r="C196" s="153">
        <v>5.4638106913136114E-2</v>
      </c>
      <c r="D196" s="153">
        <v>5.8588302431564494E-2</v>
      </c>
      <c r="E196" s="153">
        <v>3.3954458212819186E-2</v>
      </c>
      <c r="F196" s="153">
        <v>8.9728012792342042E-3</v>
      </c>
      <c r="G196" s="153">
        <v>5.3849962393355932E-2</v>
      </c>
      <c r="H196" s="153">
        <v>4.5396757514563936E-2</v>
      </c>
      <c r="I196" s="153">
        <v>2.292515624503055E-2</v>
      </c>
      <c r="J196" s="153">
        <v>9.9980078459642047E-3</v>
      </c>
      <c r="K196" s="153">
        <v>2.4873510622020019E-3</v>
      </c>
      <c r="L196" s="153">
        <v>3.7599580562382072E-2</v>
      </c>
      <c r="M196" s="153">
        <v>4.9128662594494457E-2</v>
      </c>
      <c r="N196" s="153">
        <v>5.8686356404844264E-2</v>
      </c>
      <c r="O196" s="153">
        <v>5.4401794699087527E-2</v>
      </c>
      <c r="P196" s="154">
        <v>2.480986645294948E-2</v>
      </c>
      <c r="Q196" s="131"/>
    </row>
    <row r="197" spans="1:17" x14ac:dyDescent="0.3">
      <c r="A197" s="151" t="s">
        <v>177</v>
      </c>
      <c r="B197" s="152">
        <v>3.3901263751685611E-2</v>
      </c>
      <c r="C197" s="153">
        <v>3.0133577454742575E-2</v>
      </c>
      <c r="D197" s="153">
        <v>1.9950929609624801E-2</v>
      </c>
      <c r="E197" s="153">
        <v>1.1605621150979238E-2</v>
      </c>
      <c r="F197" s="153">
        <v>4.5390298570700555E-3</v>
      </c>
      <c r="G197" s="153">
        <v>1.8841539193309744E-2</v>
      </c>
      <c r="H197" s="153">
        <v>1.3188070519938444E-2</v>
      </c>
      <c r="I197" s="153">
        <v>6.2199022486853391E-3</v>
      </c>
      <c r="J197" s="153">
        <v>3.9446349975052258E-3</v>
      </c>
      <c r="K197" s="153">
        <v>1.5849092785722365E-3</v>
      </c>
      <c r="L197" s="153">
        <v>3.4788338445973128E-2</v>
      </c>
      <c r="M197" s="153">
        <v>3.5093428025441194E-2</v>
      </c>
      <c r="N197" s="153">
        <v>2.6689041001532583E-2</v>
      </c>
      <c r="O197" s="153">
        <v>1.8972910719197454E-2</v>
      </c>
      <c r="P197" s="154">
        <v>1.1675400679573957E-2</v>
      </c>
      <c r="Q197" s="131"/>
    </row>
    <row r="198" spans="1:17" x14ac:dyDescent="0.3">
      <c r="A198" s="151" t="s">
        <v>178</v>
      </c>
      <c r="B198" s="152">
        <v>2.0604470470356684E-2</v>
      </c>
      <c r="C198" s="153">
        <v>1.3112255693768718E-2</v>
      </c>
      <c r="D198" s="153">
        <v>8.7316024767225744E-3</v>
      </c>
      <c r="E198" s="153">
        <v>4.3397860648059193E-3</v>
      </c>
      <c r="F198" s="153">
        <v>1.5023789884442368E-3</v>
      </c>
      <c r="G198" s="153">
        <v>2.574092470642602E-2</v>
      </c>
      <c r="H198" s="153">
        <v>8.0851442774030127E-3</v>
      </c>
      <c r="I198" s="153">
        <v>2.4903355593435157E-3</v>
      </c>
      <c r="J198" s="153">
        <v>1.1351358540960803E-3</v>
      </c>
      <c r="K198" s="153">
        <v>4.1891426155401889E-4</v>
      </c>
      <c r="L198" s="153">
        <v>1.9851091001846753E-2</v>
      </c>
      <c r="M198" s="153">
        <v>1.4586627162664583E-2</v>
      </c>
      <c r="N198" s="153">
        <v>8.433200111169355E-3</v>
      </c>
      <c r="O198" s="153">
        <v>5.7323879073532145E-3</v>
      </c>
      <c r="P198" s="154">
        <v>3.9722353484708955E-3</v>
      </c>
      <c r="Q198" s="131"/>
    </row>
    <row r="199" spans="1:17" x14ac:dyDescent="0.3">
      <c r="A199" s="151" t="s">
        <v>179</v>
      </c>
      <c r="B199" s="152">
        <v>6.991452752417234E-3</v>
      </c>
      <c r="C199" s="153">
        <v>3.2989562225092224E-3</v>
      </c>
      <c r="D199" s="153">
        <v>1.8789747476121504E-3</v>
      </c>
      <c r="E199" s="153">
        <v>7.5254118927439208E-4</v>
      </c>
      <c r="F199" s="153">
        <v>2.7734788269514977E-4</v>
      </c>
      <c r="G199" s="153">
        <v>3.4632229287770142E-3</v>
      </c>
      <c r="H199" s="153">
        <v>9.0164874616896257E-4</v>
      </c>
      <c r="I199" s="153">
        <v>4.4400031799299918E-4</v>
      </c>
      <c r="J199" s="153">
        <v>2.7162658091335661E-4</v>
      </c>
      <c r="K199" s="153">
        <v>2.2015574203423452E-4</v>
      </c>
      <c r="L199" s="153">
        <v>7.7323594346487418E-3</v>
      </c>
      <c r="M199" s="153">
        <v>4.0165793584822085E-3</v>
      </c>
      <c r="N199" s="153">
        <v>2.9336268390710882E-3</v>
      </c>
      <c r="O199" s="153">
        <v>1.5276172670705928E-3</v>
      </c>
      <c r="P199" s="154">
        <v>6.6550063593018099E-4</v>
      </c>
      <c r="Q199" s="131"/>
    </row>
    <row r="200" spans="1:17" x14ac:dyDescent="0.3">
      <c r="A200" s="151" t="s">
        <v>180</v>
      </c>
      <c r="B200" s="152">
        <v>3.8644065161418814E-2</v>
      </c>
      <c r="C200" s="153">
        <v>1.5238176074252173E-2</v>
      </c>
      <c r="D200" s="153">
        <v>4.4492911602153698E-3</v>
      </c>
      <c r="E200" s="153">
        <v>5.0701785228115452E-4</v>
      </c>
      <c r="F200" s="153">
        <v>1.1082329694449638E-4</v>
      </c>
      <c r="G200" s="153">
        <v>2.1145601949109746E-2</v>
      </c>
      <c r="H200" s="153">
        <v>1.7559412496707374E-3</v>
      </c>
      <c r="I200" s="153">
        <v>2.2963406674578342E-4</v>
      </c>
      <c r="J200" s="153">
        <v>5.0965810915282451E-5</v>
      </c>
      <c r="K200" s="153">
        <v>1.1066266556932243E-4</v>
      </c>
      <c r="L200" s="153">
        <v>4.2741448802585243E-2</v>
      </c>
      <c r="M200" s="153">
        <v>2.1880984239175654E-2</v>
      </c>
      <c r="N200" s="153">
        <v>8.1574348041530183E-3</v>
      </c>
      <c r="O200" s="153">
        <v>2.0246787834903423E-3</v>
      </c>
      <c r="P200" s="154">
        <v>2.6214331995112289E-4</v>
      </c>
      <c r="Q200" s="131"/>
    </row>
    <row r="201" spans="1:17" x14ac:dyDescent="0.3">
      <c r="A201" s="151" t="s">
        <v>181</v>
      </c>
      <c r="B201" s="152">
        <v>0.35085637818914972</v>
      </c>
      <c r="C201" s="153">
        <v>0.11027722382559696</v>
      </c>
      <c r="D201" s="153">
        <v>3.1620324621718217E-2</v>
      </c>
      <c r="E201" s="153">
        <v>5.3714961137678371E-3</v>
      </c>
      <c r="F201" s="153">
        <v>2.9180177811680337E-4</v>
      </c>
      <c r="G201" s="153">
        <v>9.0753376915892803E-2</v>
      </c>
      <c r="H201" s="153">
        <v>8.4643344837882929E-3</v>
      </c>
      <c r="I201" s="153">
        <v>1.7529270152059203E-3</v>
      </c>
      <c r="J201" s="153">
        <v>2.41269621157955E-4</v>
      </c>
      <c r="K201" s="155">
        <v>0</v>
      </c>
      <c r="L201" s="153">
        <v>0.40405041912592882</v>
      </c>
      <c r="M201" s="153">
        <v>0.17647609821358656</v>
      </c>
      <c r="N201" s="153">
        <v>7.5105045803780038E-2</v>
      </c>
      <c r="O201" s="153">
        <v>2.4190286987862415E-2</v>
      </c>
      <c r="P201" s="154">
        <v>3.3352445088272505E-3</v>
      </c>
      <c r="Q201" s="131"/>
    </row>
    <row r="202" spans="1:17" x14ac:dyDescent="0.3">
      <c r="A202" s="151" t="s">
        <v>182</v>
      </c>
      <c r="B202" s="152">
        <v>2.3730343636367966E-2</v>
      </c>
      <c r="C202" s="153">
        <v>4.4808709865328403E-3</v>
      </c>
      <c r="D202" s="153">
        <v>8.2959697261576119E-4</v>
      </c>
      <c r="E202" s="153">
        <v>9.60921024112603E-5</v>
      </c>
      <c r="F202" s="153">
        <v>1.1433796853630868E-5</v>
      </c>
      <c r="G202" s="153">
        <v>8.3395047972845051E-3</v>
      </c>
      <c r="H202" s="153">
        <v>2.6126182013165415E-4</v>
      </c>
      <c r="I202" s="153">
        <v>5.5110270846648196E-5</v>
      </c>
      <c r="J202" s="155">
        <v>0</v>
      </c>
      <c r="K202" s="155">
        <v>0</v>
      </c>
      <c r="L202" s="153">
        <v>2.8176256191145024E-2</v>
      </c>
      <c r="M202" s="153">
        <v>7.3121284152182931E-3</v>
      </c>
      <c r="N202" s="153">
        <v>2.3638594558168381E-3</v>
      </c>
      <c r="O202" s="153">
        <v>5.2577937853477382E-4</v>
      </c>
      <c r="P202" s="154">
        <v>5.911868121574712E-5</v>
      </c>
      <c r="Q202" s="131"/>
    </row>
    <row r="203" spans="1:17" x14ac:dyDescent="0.3">
      <c r="A203" s="151" t="s">
        <v>183</v>
      </c>
      <c r="B203" s="152">
        <v>7.791151330644415E-2</v>
      </c>
      <c r="C203" s="153">
        <v>2.8134433022432442E-2</v>
      </c>
      <c r="D203" s="153">
        <v>5.3322739273112124E-3</v>
      </c>
      <c r="E203" s="153">
        <v>8.2283597530794677E-4</v>
      </c>
      <c r="F203" s="153">
        <v>1.3040273244939769E-4</v>
      </c>
      <c r="G203" s="153">
        <v>1.9804435068927508E-2</v>
      </c>
      <c r="H203" s="153">
        <v>1.7261815475629442E-3</v>
      </c>
      <c r="I203" s="153">
        <v>2.9629512737339316E-4</v>
      </c>
      <c r="J203" s="153">
        <v>8.8214949069182258E-5</v>
      </c>
      <c r="K203" s="153">
        <v>9.4814417517753745E-5</v>
      </c>
      <c r="L203" s="153">
        <v>8.6506929584277456E-2</v>
      </c>
      <c r="M203" s="153">
        <v>4.9236094916415986E-2</v>
      </c>
      <c r="N203" s="153">
        <v>1.5124182178339737E-2</v>
      </c>
      <c r="O203" s="153">
        <v>3.0213213443838205E-3</v>
      </c>
      <c r="P203" s="154">
        <v>5.5356296309670759E-4</v>
      </c>
      <c r="Q203" s="131"/>
    </row>
    <row r="204" spans="1:17" x14ac:dyDescent="0.3">
      <c r="A204" s="151" t="s">
        <v>184</v>
      </c>
      <c r="B204" s="152">
        <v>2.8713164628266407E-2</v>
      </c>
      <c r="C204" s="153">
        <v>2.5546596061192684E-2</v>
      </c>
      <c r="D204" s="153">
        <v>1.5669426234470648E-2</v>
      </c>
      <c r="E204" s="153">
        <v>5.8456856326747318E-3</v>
      </c>
      <c r="F204" s="153">
        <v>1.7543367343263222E-3</v>
      </c>
      <c r="G204" s="153">
        <v>2.014439335661429E-2</v>
      </c>
      <c r="H204" s="153">
        <v>8.7180424992705161E-3</v>
      </c>
      <c r="I204" s="153">
        <v>4.2461826175393663E-3</v>
      </c>
      <c r="J204" s="153">
        <v>2.244802246990587E-3</v>
      </c>
      <c r="K204" s="153">
        <v>8.2876867675369195E-4</v>
      </c>
      <c r="L204" s="153">
        <v>2.8273505016416157E-2</v>
      </c>
      <c r="M204" s="153">
        <v>2.9181013434088521E-2</v>
      </c>
      <c r="N204" s="153">
        <v>2.277842070083615E-2</v>
      </c>
      <c r="O204" s="153">
        <v>1.2999203939034585E-2</v>
      </c>
      <c r="P204" s="154">
        <v>3.7215846406703605E-3</v>
      </c>
      <c r="Q204" s="131"/>
    </row>
    <row r="205" spans="1:17" x14ac:dyDescent="0.3">
      <c r="A205" s="151" t="s">
        <v>185</v>
      </c>
      <c r="B205" s="152">
        <v>1.8575781731592831E-3</v>
      </c>
      <c r="C205" s="153">
        <v>2.2270747942241117E-3</v>
      </c>
      <c r="D205" s="153">
        <v>1.9953870955468664E-3</v>
      </c>
      <c r="E205" s="153">
        <v>8.7765727964536785E-4</v>
      </c>
      <c r="F205" s="153">
        <v>2.7302822462315837E-4</v>
      </c>
      <c r="G205" s="153">
        <v>5.4008790387514577E-3</v>
      </c>
      <c r="H205" s="153">
        <v>1.475347390074905E-3</v>
      </c>
      <c r="I205" s="153">
        <v>4.9712119715450507E-4</v>
      </c>
      <c r="J205" s="153">
        <v>3.266129307091604E-4</v>
      </c>
      <c r="K205" s="153">
        <v>1.3209165028141732E-4</v>
      </c>
      <c r="L205" s="153">
        <v>1.2079022710604803E-3</v>
      </c>
      <c r="M205" s="153">
        <v>1.9325990360565882E-3</v>
      </c>
      <c r="N205" s="153">
        <v>1.6984967392002102E-3</v>
      </c>
      <c r="O205" s="153">
        <v>1.2453695920471165E-3</v>
      </c>
      <c r="P205" s="154">
        <v>7.3886896188906802E-4</v>
      </c>
      <c r="Q205" s="131"/>
    </row>
    <row r="206" spans="1:17" x14ac:dyDescent="0.3">
      <c r="A206" s="151" t="s">
        <v>186</v>
      </c>
      <c r="B206" s="152">
        <v>8.895108627124291E-4</v>
      </c>
      <c r="C206" s="153">
        <v>1.0874386729706525E-3</v>
      </c>
      <c r="D206" s="153">
        <v>1.0104264482758809E-3</v>
      </c>
      <c r="E206" s="153">
        <v>7.0698891178903693E-4</v>
      </c>
      <c r="F206" s="153">
        <v>2.4463193394003906E-4</v>
      </c>
      <c r="G206" s="153">
        <v>2.2767943229287288E-3</v>
      </c>
      <c r="H206" s="153">
        <v>1.0750106464605116E-3</v>
      </c>
      <c r="I206" s="153">
        <v>7.3563898003011559E-4</v>
      </c>
      <c r="J206" s="153">
        <v>4.1120643071708706E-4</v>
      </c>
      <c r="K206" s="153">
        <v>9.9196270312741473E-5</v>
      </c>
      <c r="L206" s="153">
        <v>8.5095412512130699E-4</v>
      </c>
      <c r="M206" s="153">
        <v>9.1628613076099588E-4</v>
      </c>
      <c r="N206" s="153">
        <v>7.5808180958871938E-4</v>
      </c>
      <c r="O206" s="153">
        <v>7.0467004586560853E-4</v>
      </c>
      <c r="P206" s="154">
        <v>3.101643837947361E-4</v>
      </c>
      <c r="Q206" s="131"/>
    </row>
    <row r="207" spans="1:17" x14ac:dyDescent="0.3">
      <c r="A207" s="151" t="s">
        <v>187</v>
      </c>
      <c r="B207" s="152">
        <v>4.3453131492734859E-2</v>
      </c>
      <c r="C207" s="153">
        <v>4.4282990210234706E-2</v>
      </c>
      <c r="D207" s="153">
        <v>3.1829852348264721E-2</v>
      </c>
      <c r="E207" s="153">
        <v>2.4463823577972738E-2</v>
      </c>
      <c r="F207" s="153">
        <v>1.5165000141684383E-2</v>
      </c>
      <c r="G207" s="153">
        <v>4.4276677213358553E-2</v>
      </c>
      <c r="H207" s="153">
        <v>3.1422967019864911E-2</v>
      </c>
      <c r="I207" s="153">
        <v>2.4927892014894971E-2</v>
      </c>
      <c r="J207" s="153">
        <v>1.8690404113319441E-2</v>
      </c>
      <c r="K207" s="153">
        <v>9.7909669078662769E-3</v>
      </c>
      <c r="L207" s="153">
        <v>4.0332657154674489E-2</v>
      </c>
      <c r="M207" s="153">
        <v>4.8195384449406006E-2</v>
      </c>
      <c r="N207" s="153">
        <v>3.8726811928346525E-2</v>
      </c>
      <c r="O207" s="153">
        <v>2.7816818352299783E-2</v>
      </c>
      <c r="P207" s="154">
        <v>1.7645237051189158E-2</v>
      </c>
      <c r="Q207" s="131"/>
    </row>
    <row r="208" spans="1:17" x14ac:dyDescent="0.3">
      <c r="A208" s="151" t="s">
        <v>188</v>
      </c>
      <c r="B208" s="152">
        <v>6.89208498076062E-3</v>
      </c>
      <c r="C208" s="153">
        <v>5.4379777809093616E-3</v>
      </c>
      <c r="D208" s="153">
        <v>3.3069165928930576E-3</v>
      </c>
      <c r="E208" s="153">
        <v>1.2677067542892669E-3</v>
      </c>
      <c r="F208" s="153">
        <v>6.3511234438357836E-4</v>
      </c>
      <c r="G208" s="153">
        <v>5.7104084277520778E-3</v>
      </c>
      <c r="H208" s="153">
        <v>1.994463194242747E-3</v>
      </c>
      <c r="I208" s="153">
        <v>1.0388400218860818E-3</v>
      </c>
      <c r="J208" s="153">
        <v>3.7165308833201298E-4</v>
      </c>
      <c r="K208" s="153">
        <v>4.871609433147078E-4</v>
      </c>
      <c r="L208" s="153">
        <v>6.784896164306802E-3</v>
      </c>
      <c r="M208" s="153">
        <v>6.6392147103498493E-3</v>
      </c>
      <c r="N208" s="153">
        <v>4.1249480731144362E-3</v>
      </c>
      <c r="O208" s="153">
        <v>2.5673220187729948E-3</v>
      </c>
      <c r="P208" s="154">
        <v>1.0963403404842731E-3</v>
      </c>
      <c r="Q208" s="131"/>
    </row>
    <row r="209" spans="1:17" x14ac:dyDescent="0.3">
      <c r="A209" s="151" t="s">
        <v>189</v>
      </c>
      <c r="B209" s="152">
        <v>0.10690739395084961</v>
      </c>
      <c r="C209" s="153">
        <v>0.38890975015130436</v>
      </c>
      <c r="D209" s="153">
        <v>0.62716844559766638</v>
      </c>
      <c r="E209" s="153">
        <v>0.74915044787058138</v>
      </c>
      <c r="F209" s="153">
        <v>0.83037545109330391</v>
      </c>
      <c r="G209" s="153">
        <v>0.46887308656337651</v>
      </c>
      <c r="H209" s="153">
        <v>0.71111693361569839</v>
      </c>
      <c r="I209" s="153">
        <v>0.76361531740067556</v>
      </c>
      <c r="J209" s="153">
        <v>0.81353676557947274</v>
      </c>
      <c r="K209" s="153">
        <v>0.86825340816200469</v>
      </c>
      <c r="L209" s="153">
        <v>7.0209124926157787E-2</v>
      </c>
      <c r="M209" s="153">
        <v>0.26000822104219851</v>
      </c>
      <c r="N209" s="153">
        <v>0.48314318783920546</v>
      </c>
      <c r="O209" s="153">
        <v>0.66957227435378297</v>
      </c>
      <c r="P209" s="154">
        <v>0.78897882193672597</v>
      </c>
      <c r="Q209" s="131"/>
    </row>
    <row r="210" spans="1:17" x14ac:dyDescent="0.3">
      <c r="A210" s="151" t="s">
        <v>190</v>
      </c>
      <c r="B210" s="152">
        <v>1.9043090156150612E-2</v>
      </c>
      <c r="C210" s="153">
        <v>4.6786662235369814E-2</v>
      </c>
      <c r="D210" s="153">
        <v>5.7402847605846817E-2</v>
      </c>
      <c r="E210" s="153">
        <v>5.6279337082481964E-2</v>
      </c>
      <c r="F210" s="153">
        <v>4.8228336480200695E-2</v>
      </c>
      <c r="G210" s="153">
        <v>3.5777825521276153E-2</v>
      </c>
      <c r="H210" s="153">
        <v>5.2119849161637331E-2</v>
      </c>
      <c r="I210" s="153">
        <v>5.6982251137877929E-2</v>
      </c>
      <c r="J210" s="153">
        <v>5.1774664879119803E-2</v>
      </c>
      <c r="K210" s="153">
        <v>4.3411376901671912E-2</v>
      </c>
      <c r="L210" s="153">
        <v>1.4904532407907236E-2</v>
      </c>
      <c r="M210" s="153">
        <v>3.765951623346428E-2</v>
      </c>
      <c r="N210" s="153">
        <v>5.6762913484153951E-2</v>
      </c>
      <c r="O210" s="153">
        <v>6.100204024341175E-2</v>
      </c>
      <c r="P210" s="154">
        <v>5.2621563867687279E-2</v>
      </c>
      <c r="Q210" s="131"/>
    </row>
    <row r="211" spans="1:17" x14ac:dyDescent="0.3">
      <c r="A211" s="151" t="s">
        <v>191</v>
      </c>
      <c r="B211" s="152">
        <v>0.24276699232442611</v>
      </c>
      <c r="C211" s="153">
        <v>0.25548229776335285</v>
      </c>
      <c r="D211" s="153">
        <v>0.15541476389763095</v>
      </c>
      <c r="E211" s="153">
        <v>0.10057088848459932</v>
      </c>
      <c r="F211" s="153">
        <v>5.905106612655095E-2</v>
      </c>
      <c r="G211" s="153">
        <v>0.18617632982825805</v>
      </c>
      <c r="H211" s="153">
        <v>0.12081835648832681</v>
      </c>
      <c r="I211" s="153">
        <v>9.607629485316567E-2</v>
      </c>
      <c r="J211" s="153">
        <v>6.6923933676337921E-2</v>
      </c>
      <c r="K211" s="153">
        <v>4.2839660053344858E-2</v>
      </c>
      <c r="L211" s="153">
        <v>0.22523447925803375</v>
      </c>
      <c r="M211" s="153">
        <v>0.29230695705626858</v>
      </c>
      <c r="N211" s="153">
        <v>0.22389707811100687</v>
      </c>
      <c r="O211" s="153">
        <v>0.13674781024574592</v>
      </c>
      <c r="P211" s="154">
        <v>7.6789122697479117E-2</v>
      </c>
      <c r="Q211" s="131"/>
    </row>
    <row r="212" spans="1:17" x14ac:dyDescent="0.3">
      <c r="A212" s="151" t="s">
        <v>192</v>
      </c>
      <c r="B212" s="152">
        <v>1.5795864244554061E-2</v>
      </c>
      <c r="C212" s="153">
        <v>3.8751368298504472E-2</v>
      </c>
      <c r="D212" s="153">
        <v>4.7838696858322233E-2</v>
      </c>
      <c r="E212" s="153">
        <v>4.7551892078950136E-2</v>
      </c>
      <c r="F212" s="153">
        <v>4.1002811664303425E-2</v>
      </c>
      <c r="G212" s="153">
        <v>3.9870390078586018E-2</v>
      </c>
      <c r="H212" s="153">
        <v>4.6364759089692301E-2</v>
      </c>
      <c r="I212" s="153">
        <v>4.4287041478020636E-2</v>
      </c>
      <c r="J212" s="153">
        <v>4.1660391057805592E-2</v>
      </c>
      <c r="K212" s="153">
        <v>3.2606188303861958E-2</v>
      </c>
      <c r="L212" s="153">
        <v>1.1733713650070499E-2</v>
      </c>
      <c r="M212" s="153">
        <v>2.9793589039215463E-2</v>
      </c>
      <c r="N212" s="153">
        <v>4.5253598872032702E-2</v>
      </c>
      <c r="O212" s="153">
        <v>4.8543123739412816E-2</v>
      </c>
      <c r="P212" s="154">
        <v>4.9962445174145123E-2</v>
      </c>
      <c r="Q212" s="131"/>
    </row>
    <row r="213" spans="1:17" x14ac:dyDescent="0.3">
      <c r="A213" s="151" t="s">
        <v>193</v>
      </c>
      <c r="B213" s="152">
        <v>3.2429946899420435E-3</v>
      </c>
      <c r="C213" s="153">
        <v>3.1383273441258925E-3</v>
      </c>
      <c r="D213" s="153">
        <v>2.0297892657355058E-3</v>
      </c>
      <c r="E213" s="153">
        <v>1.6893894741532248E-3</v>
      </c>
      <c r="F213" s="153">
        <v>6.939982935872548E-4</v>
      </c>
      <c r="G213" s="153">
        <v>3.4159971696717337E-3</v>
      </c>
      <c r="H213" s="153">
        <v>1.9139143962880389E-3</v>
      </c>
      <c r="I213" s="153">
        <v>1.5811752977431242E-3</v>
      </c>
      <c r="J213" s="153">
        <v>7.3711112678359614E-4</v>
      </c>
      <c r="K213" s="153">
        <v>4.1479318293317815E-4</v>
      </c>
      <c r="L213" s="153">
        <v>2.9249204511516734E-3</v>
      </c>
      <c r="M213" s="153">
        <v>3.5367124409791009E-3</v>
      </c>
      <c r="N213" s="153">
        <v>2.7873514656161277E-3</v>
      </c>
      <c r="O213" s="153">
        <v>1.5438275129643641E-3</v>
      </c>
      <c r="P213" s="154">
        <v>1.2490464157093176E-3</v>
      </c>
      <c r="Q213" s="131"/>
    </row>
    <row r="214" spans="1:17" x14ac:dyDescent="0.3">
      <c r="A214" s="151" t="s">
        <v>194</v>
      </c>
      <c r="B214" s="152">
        <v>2.8455579933156373E-2</v>
      </c>
      <c r="C214" s="153">
        <v>2.4004817818776489E-2</v>
      </c>
      <c r="D214" s="153">
        <v>1.0668798503832948E-2</v>
      </c>
      <c r="E214" s="153">
        <v>2.9118285136697617E-3</v>
      </c>
      <c r="F214" s="153">
        <v>9.1415461983386417E-4</v>
      </c>
      <c r="G214" s="153">
        <v>3.9436409428278925E-2</v>
      </c>
      <c r="H214" s="153">
        <v>8.4052833732286888E-3</v>
      </c>
      <c r="I214" s="153">
        <v>1.6792287661544956E-3</v>
      </c>
      <c r="J214" s="153">
        <v>1.4266002142427929E-3</v>
      </c>
      <c r="K214" s="153">
        <v>3.7527268750803239E-4</v>
      </c>
      <c r="L214" s="153">
        <v>2.5132426359089469E-2</v>
      </c>
      <c r="M214" s="153">
        <v>2.7396586203752959E-2</v>
      </c>
      <c r="N214" s="153">
        <v>1.4445926199778993E-2</v>
      </c>
      <c r="O214" s="153">
        <v>4.9662588878815429E-3</v>
      </c>
      <c r="P214" s="154">
        <v>1.2507026071931998E-3</v>
      </c>
      <c r="Q214" s="131"/>
    </row>
    <row r="215" spans="1:17" x14ac:dyDescent="0.3">
      <c r="A215" s="151" t="s">
        <v>195</v>
      </c>
      <c r="B215" s="152">
        <v>3.8488615174889391E-3</v>
      </c>
      <c r="C215" s="153">
        <v>2.9150387377083432E-3</v>
      </c>
      <c r="D215" s="153">
        <v>1.5541881220353527E-3</v>
      </c>
      <c r="E215" s="153">
        <v>1.134371106143303E-3</v>
      </c>
      <c r="F215" s="153">
        <v>8.4026285621314025E-4</v>
      </c>
      <c r="G215" s="153">
        <v>5.1346673911566451E-3</v>
      </c>
      <c r="H215" s="153">
        <v>1.4657052778925277E-3</v>
      </c>
      <c r="I215" s="153">
        <v>1.5550494366895257E-3</v>
      </c>
      <c r="J215" s="153">
        <v>1.2437776941127867E-3</v>
      </c>
      <c r="K215" s="153">
        <v>3.3548343502586269E-4</v>
      </c>
      <c r="L215" s="153">
        <v>3.203475077423574E-3</v>
      </c>
      <c r="M215" s="153">
        <v>3.5120350805826241E-3</v>
      </c>
      <c r="N215" s="153">
        <v>1.9390356959539325E-3</v>
      </c>
      <c r="O215" s="153">
        <v>1.0015973074402275E-3</v>
      </c>
      <c r="P215" s="154">
        <v>7.605318140217009E-4</v>
      </c>
      <c r="Q215" s="131"/>
    </row>
    <row r="216" spans="1:17" x14ac:dyDescent="0.3">
      <c r="A216" s="151" t="s">
        <v>196</v>
      </c>
      <c r="B216" s="152">
        <v>0.46694489888232898</v>
      </c>
      <c r="C216" s="153">
        <v>0.42726350887865688</v>
      </c>
      <c r="D216" s="153">
        <v>0.33718491687760654</v>
      </c>
      <c r="E216" s="153">
        <v>0.2342989354044642</v>
      </c>
      <c r="F216" s="153">
        <v>0.12408543332593078</v>
      </c>
      <c r="G216" s="153">
        <v>0.10863470987646452</v>
      </c>
      <c r="H216" s="153">
        <v>5.8731123131434748E-2</v>
      </c>
      <c r="I216" s="153">
        <v>4.6144878690298451E-2</v>
      </c>
      <c r="J216" s="153">
        <v>3.0380240311475171E-2</v>
      </c>
      <c r="K216" s="153">
        <v>1.8077603974685611E-2</v>
      </c>
      <c r="L216" s="153">
        <v>0.47911169328275616</v>
      </c>
      <c r="M216" s="153">
        <v>0.48670809798420972</v>
      </c>
      <c r="N216" s="153">
        <v>0.45778486148101594</v>
      </c>
      <c r="O216" s="153">
        <v>0.42321931039513216</v>
      </c>
      <c r="P216" s="154">
        <v>0.41040366365633635</v>
      </c>
      <c r="Q216" s="131"/>
    </row>
    <row r="217" spans="1:17" x14ac:dyDescent="0.3">
      <c r="A217" s="151" t="s">
        <v>197</v>
      </c>
      <c r="B217" s="152">
        <v>2.3850968748276163E-3</v>
      </c>
      <c r="C217" s="153">
        <v>3.2135269978354462E-3</v>
      </c>
      <c r="D217" s="153">
        <v>2.7875551744101119E-3</v>
      </c>
      <c r="E217" s="153">
        <v>2.1981770388487904E-3</v>
      </c>
      <c r="F217" s="153">
        <v>1.1671557153805487E-3</v>
      </c>
      <c r="G217" s="153">
        <v>1.8861264031110735E-3</v>
      </c>
      <c r="H217" s="153">
        <v>1.1193641382566686E-3</v>
      </c>
      <c r="I217" s="153">
        <v>1.0964023520244127E-3</v>
      </c>
      <c r="J217" s="153">
        <v>1.1054739039270962E-3</v>
      </c>
      <c r="K217" s="153">
        <v>8.0616134595656928E-5</v>
      </c>
      <c r="L217" s="153">
        <v>2.3213192902741455E-3</v>
      </c>
      <c r="M217" s="153">
        <v>2.7914050793203847E-3</v>
      </c>
      <c r="N217" s="153">
        <v>3.8047184812489269E-3</v>
      </c>
      <c r="O217" s="153">
        <v>3.0371203023044214E-3</v>
      </c>
      <c r="P217" s="154">
        <v>3.0662410604644723E-3</v>
      </c>
      <c r="Q217" s="131"/>
    </row>
    <row r="218" spans="1:17" x14ac:dyDescent="0.3">
      <c r="A218" s="151" t="s">
        <v>198</v>
      </c>
      <c r="B218" s="152">
        <v>3.6806030890507158E-3</v>
      </c>
      <c r="C218" s="153">
        <v>3.7032491598619254E-3</v>
      </c>
      <c r="D218" s="153">
        <v>3.0957386342928086E-3</v>
      </c>
      <c r="E218" s="153">
        <v>2.3371238439510037E-3</v>
      </c>
      <c r="F218" s="153">
        <v>1.3509281335471596E-3</v>
      </c>
      <c r="G218" s="153">
        <v>3.037549519041094E-3</v>
      </c>
      <c r="H218" s="153">
        <v>1.5380293648539383E-3</v>
      </c>
      <c r="I218" s="153">
        <v>1.7235063985332651E-3</v>
      </c>
      <c r="J218" s="153">
        <v>7.9114059626574074E-4</v>
      </c>
      <c r="K218" s="153">
        <v>2.4775943827437286E-4</v>
      </c>
      <c r="L218" s="153">
        <v>3.5965174726593661E-3</v>
      </c>
      <c r="M218" s="153">
        <v>3.6114750722859692E-3</v>
      </c>
      <c r="N218" s="153">
        <v>3.7177117437531102E-3</v>
      </c>
      <c r="O218" s="153">
        <v>3.484749346868181E-3</v>
      </c>
      <c r="P218" s="154">
        <v>3.156495870025314E-3</v>
      </c>
      <c r="Q218" s="131"/>
    </row>
    <row r="219" spans="1:17" x14ac:dyDescent="0.3">
      <c r="A219" s="151" t="s">
        <v>199</v>
      </c>
      <c r="B219" s="152">
        <v>0.3129849405976447</v>
      </c>
      <c r="C219" s="153">
        <v>0.20561107796800451</v>
      </c>
      <c r="D219" s="153">
        <v>0.1222609373839319</v>
      </c>
      <c r="E219" s="153">
        <v>5.9648479374396983E-2</v>
      </c>
      <c r="F219" s="153">
        <v>1.5763860396962481E-2</v>
      </c>
      <c r="G219" s="153">
        <v>9.0457584794389839E-2</v>
      </c>
      <c r="H219" s="153">
        <v>3.6234981035153803E-2</v>
      </c>
      <c r="I219" s="153">
        <v>2.1528116189173184E-2</v>
      </c>
      <c r="J219" s="153">
        <v>1.0112718890804839E-2</v>
      </c>
      <c r="K219" s="153">
        <v>2.3749673112738877E-3</v>
      </c>
      <c r="L219" s="153">
        <v>0.33455807480739808</v>
      </c>
      <c r="M219" s="153">
        <v>0.2586681301356632</v>
      </c>
      <c r="N219" s="153">
        <v>0.1934415746205545</v>
      </c>
      <c r="O219" s="153">
        <v>0.1313716212015679</v>
      </c>
      <c r="P219" s="154">
        <v>6.6591812325549157E-2</v>
      </c>
      <c r="Q219" s="131"/>
    </row>
    <row r="220" spans="1:17" x14ac:dyDescent="0.3">
      <c r="A220" s="151" t="s">
        <v>200</v>
      </c>
      <c r="B220" s="152">
        <v>2.523847081921686E-2</v>
      </c>
      <c r="C220" s="153">
        <v>1.398039017752066E-2</v>
      </c>
      <c r="D220" s="153">
        <v>6.8553684546211217E-3</v>
      </c>
      <c r="E220" s="153">
        <v>3.2554493790160114E-3</v>
      </c>
      <c r="F220" s="153">
        <v>1.1717112419433323E-3</v>
      </c>
      <c r="G220" s="153">
        <v>7.5960051860982335E-3</v>
      </c>
      <c r="H220" s="153">
        <v>3.3717635622439674E-3</v>
      </c>
      <c r="I220" s="153">
        <v>1.8745937010903942E-3</v>
      </c>
      <c r="J220" s="153">
        <v>1.2210255801061829E-3</v>
      </c>
      <c r="K220" s="153">
        <v>2.1847682081139579E-4</v>
      </c>
      <c r="L220" s="153">
        <v>2.7664393330961465E-2</v>
      </c>
      <c r="M220" s="153">
        <v>1.9275998602567842E-2</v>
      </c>
      <c r="N220" s="153">
        <v>1.1254263299319852E-2</v>
      </c>
      <c r="O220" s="153">
        <v>6.4667181807665603E-3</v>
      </c>
      <c r="P220" s="154">
        <v>3.0307863834491302E-3</v>
      </c>
      <c r="Q220" s="131"/>
    </row>
    <row r="221" spans="1:17" x14ac:dyDescent="0.3">
      <c r="A221" s="151" t="s">
        <v>201</v>
      </c>
      <c r="B221" s="152">
        <v>0.20849453412760746</v>
      </c>
      <c r="C221" s="153">
        <v>0.14690999027864515</v>
      </c>
      <c r="D221" s="153">
        <v>0.106410743732358</v>
      </c>
      <c r="E221" s="153">
        <v>6.5751349380170201E-2</v>
      </c>
      <c r="F221" s="153">
        <v>2.4137115683995271E-2</v>
      </c>
      <c r="G221" s="153">
        <v>8.074856103966413E-2</v>
      </c>
      <c r="H221" s="153">
        <v>4.538159790897197E-2</v>
      </c>
      <c r="I221" s="153">
        <v>2.9864061506959406E-2</v>
      </c>
      <c r="J221" s="153">
        <v>1.8630244452750255E-2</v>
      </c>
      <c r="K221" s="153">
        <v>7.1068020289863009E-3</v>
      </c>
      <c r="L221" s="153">
        <v>0.22114912454083097</v>
      </c>
      <c r="M221" s="153">
        <v>0.1782231295179591</v>
      </c>
      <c r="N221" s="153">
        <v>0.14074313776337341</v>
      </c>
      <c r="O221" s="153">
        <v>0.11676925341559609</v>
      </c>
      <c r="P221" s="154">
        <v>7.4699267235429995E-2</v>
      </c>
      <c r="Q221" s="131"/>
    </row>
    <row r="222" spans="1:17" x14ac:dyDescent="0.3">
      <c r="A222" s="151" t="s">
        <v>202</v>
      </c>
      <c r="B222" s="152">
        <v>0.93018947575457522</v>
      </c>
      <c r="C222" s="153">
        <v>0.95565000779839915</v>
      </c>
      <c r="D222" s="153">
        <v>0.96157198409409783</v>
      </c>
      <c r="E222" s="153">
        <v>0.96735923589926953</v>
      </c>
      <c r="F222" s="153">
        <v>0.97274374519317974</v>
      </c>
      <c r="G222" s="153">
        <v>0.91279752518818325</v>
      </c>
      <c r="H222" s="153">
        <v>0.95236923634124948</v>
      </c>
      <c r="I222" s="153">
        <v>0.96050752294291608</v>
      </c>
      <c r="J222" s="153">
        <v>0.96895058068285855</v>
      </c>
      <c r="K222" s="153">
        <v>0.97467783060451729</v>
      </c>
      <c r="L222" s="153">
        <v>0.92664085309622235</v>
      </c>
      <c r="M222" s="153">
        <v>0.95653039139281359</v>
      </c>
      <c r="N222" s="153">
        <v>0.96631655392564397</v>
      </c>
      <c r="O222" s="153">
        <v>0.9716829917180867</v>
      </c>
      <c r="P222" s="154">
        <v>0.97844854246047086</v>
      </c>
      <c r="Q222" s="131"/>
    </row>
    <row r="223" spans="1:17" x14ac:dyDescent="0.3">
      <c r="A223" s="151" t="s">
        <v>203</v>
      </c>
      <c r="B223" s="152">
        <v>7.2486194810628292E-5</v>
      </c>
      <c r="C223" s="153">
        <v>2.7951380528933739E-4</v>
      </c>
      <c r="D223" s="153">
        <v>5.4451054619237725E-4</v>
      </c>
      <c r="E223" s="153">
        <v>8.1553268193332252E-4</v>
      </c>
      <c r="F223" s="153">
        <v>3.3377274061457962E-3</v>
      </c>
      <c r="G223" s="153">
        <v>3.6557169634763491E-4</v>
      </c>
      <c r="H223" s="153">
        <v>3.2110537194613678E-4</v>
      </c>
      <c r="I223" s="153">
        <v>9.6856684454060143E-4</v>
      </c>
      <c r="J223" s="153">
        <v>1.4383499582408703E-3</v>
      </c>
      <c r="K223" s="153">
        <v>4.6282832284048371E-3</v>
      </c>
      <c r="L223" s="153">
        <v>6.8495650093071796E-5</v>
      </c>
      <c r="M223" s="153">
        <v>2.025738417478661E-4</v>
      </c>
      <c r="N223" s="153">
        <v>3.6443814087032807E-4</v>
      </c>
      <c r="O223" s="153">
        <v>6.0926945322758194E-4</v>
      </c>
      <c r="P223" s="154">
        <v>2.626753574118471E-3</v>
      </c>
      <c r="Q223" s="131"/>
    </row>
    <row r="224" spans="1:17" x14ac:dyDescent="0.3">
      <c r="A224" s="151" t="s">
        <v>204</v>
      </c>
      <c r="B224" s="152">
        <v>0.75003109816321789</v>
      </c>
      <c r="C224" s="153">
        <v>0.75168985423674672</v>
      </c>
      <c r="D224" s="153">
        <v>0.73966639145827728</v>
      </c>
      <c r="E224" s="153">
        <v>0.73539902549227476</v>
      </c>
      <c r="F224" s="153">
        <v>0.77997456763665407</v>
      </c>
      <c r="G224" s="153">
        <v>0.59784358928463877</v>
      </c>
      <c r="H224" s="153">
        <v>0.6191773854189262</v>
      </c>
      <c r="I224" s="153">
        <v>0.65970867716218407</v>
      </c>
      <c r="J224" s="153">
        <v>0.71544592264752005</v>
      </c>
      <c r="K224" s="153">
        <v>0.8139672352378976</v>
      </c>
      <c r="L224" s="153">
        <v>0.75556787683615156</v>
      </c>
      <c r="M224" s="153">
        <v>0.76673808818424727</v>
      </c>
      <c r="N224" s="153">
        <v>0.77959910909118046</v>
      </c>
      <c r="O224" s="153">
        <v>0.79800990140262251</v>
      </c>
      <c r="P224" s="154">
        <v>0.8415185776881543</v>
      </c>
      <c r="Q224" s="131"/>
    </row>
    <row r="225" spans="1:17" x14ac:dyDescent="0.3">
      <c r="A225" s="151" t="s">
        <v>47</v>
      </c>
      <c r="B225" s="152">
        <v>0.48717172017266125</v>
      </c>
      <c r="C225" s="153">
        <v>0.50905323557836546</v>
      </c>
      <c r="D225" s="153">
        <v>0.46120850231428928</v>
      </c>
      <c r="E225" s="153">
        <v>0.38191895893649408</v>
      </c>
      <c r="F225" s="153">
        <v>0.30075343668311677</v>
      </c>
      <c r="G225" s="153">
        <v>0.17555300386930367</v>
      </c>
      <c r="H225" s="153">
        <v>0.16311276346218692</v>
      </c>
      <c r="I225" s="153">
        <v>0.1706461653506047</v>
      </c>
      <c r="J225" s="153">
        <v>0.18476869052345093</v>
      </c>
      <c r="K225" s="153">
        <v>0.19425793929132248</v>
      </c>
      <c r="L225" s="153">
        <v>0.49340688925275861</v>
      </c>
      <c r="M225" s="153">
        <v>0.54452847173211849</v>
      </c>
      <c r="N225" s="153">
        <v>0.56068874211869968</v>
      </c>
      <c r="O225" s="153">
        <v>0.57335811864853881</v>
      </c>
      <c r="P225" s="154">
        <v>0.60665322844374359</v>
      </c>
      <c r="Q225" s="131"/>
    </row>
    <row r="226" spans="1:17" ht="15" thickBot="1" x14ac:dyDescent="0.35">
      <c r="A226" s="156" t="s">
        <v>48</v>
      </c>
      <c r="B226" s="157">
        <v>3.0318610280970217</v>
      </c>
      <c r="C226" s="127">
        <v>2.7412583549869756</v>
      </c>
      <c r="D226" s="127">
        <v>2.5584935477252455</v>
      </c>
      <c r="E226" s="127">
        <v>2.3323725828771789</v>
      </c>
      <c r="F226" s="127">
        <v>1.9137815987610947</v>
      </c>
      <c r="G226" s="127">
        <v>2.940254866490613</v>
      </c>
      <c r="H226" s="127">
        <v>2.6526100046237717</v>
      </c>
      <c r="I226" s="127">
        <v>2.3606956377057178</v>
      </c>
      <c r="J226" s="127">
        <v>2.0814662009846683</v>
      </c>
      <c r="K226" s="127">
        <v>1.7177414953831729</v>
      </c>
      <c r="L226" s="127">
        <v>3.0887040091865572</v>
      </c>
      <c r="M226" s="127">
        <v>2.816498700161806</v>
      </c>
      <c r="N226" s="127">
        <v>2.6085502897839303</v>
      </c>
      <c r="O226" s="127">
        <v>2.3955324062400667</v>
      </c>
      <c r="P226" s="128">
        <v>2.0193708760988343</v>
      </c>
      <c r="Q226" s="131"/>
    </row>
  </sheetData>
  <mergeCells count="33">
    <mergeCell ref="G82:K82"/>
    <mergeCell ref="L82:P82"/>
    <mergeCell ref="A82:A83"/>
    <mergeCell ref="B82:F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47:E4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VMX3MACP777Z-1758609593-50231</_dlc_DocId>
    <_dlc_DocIdUrl xmlns="d16efad5-0601-4cf0-b7c2-89968258c777">
      <Url>https://icfonline.sharepoint.com/sites/ihd-dhs/WealthIndex/_layouts/15/DocIdRedir.aspx?ID=VMX3MACP777Z-1758609593-50231</Url>
      <Description>VMX3MACP777Z-1758609593-50231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6" ma:contentTypeDescription="Create a new document." ma:contentTypeScope="" ma:versionID="8a0dace57bd6d312185f22aa79e3ec46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1c7369df96f9df96907947a73fa95465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3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87AD35-ABE1-4BC9-BECB-BC3633530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2024-02-06T18:28:58Z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ef42e0f7-a32f-4e12-bf16-e9a7ef45637c</vt:lpwstr>
  </property>
</Properties>
</file>